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 \د مايسة ادارة الفصلين 2017 نهائى\"/>
    </mc:Choice>
  </mc:AlternateContent>
  <bookViews>
    <workbookView xWindow="90" yWindow="30" windowWidth="16260" windowHeight="5835" tabRatio="601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W26" i="2" l="1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Z63" i="2" l="1"/>
  <c r="AB63" i="2"/>
  <c r="AC63" i="2" s="1"/>
  <c r="AD63" i="2" s="1"/>
  <c r="Z51" i="2" l="1"/>
  <c r="AB51" i="2" s="1"/>
  <c r="Z52" i="2"/>
  <c r="AB52" i="2" s="1"/>
  <c r="Z53" i="2"/>
  <c r="AB53" i="2" s="1"/>
  <c r="Z54" i="2"/>
  <c r="AB54" i="2" s="1"/>
  <c r="Z55" i="2"/>
  <c r="AB55" i="2" s="1"/>
  <c r="Z56" i="2"/>
  <c r="AB56" i="2" s="1"/>
  <c r="Z57" i="2"/>
  <c r="AB57" i="2" s="1"/>
  <c r="Z58" i="2"/>
  <c r="AB58" i="2" s="1"/>
  <c r="Z59" i="2"/>
  <c r="AB59" i="2" s="1"/>
  <c r="Z60" i="2"/>
  <c r="AB60" i="2" s="1"/>
  <c r="Z49" i="2"/>
  <c r="AB49" i="2" s="1"/>
  <c r="Z11" i="2"/>
  <c r="AB11" i="2" s="1"/>
  <c r="AC11" i="2" s="1"/>
  <c r="AD11" i="2" s="1"/>
  <c r="Z12" i="2"/>
  <c r="AB12" i="2" s="1"/>
  <c r="AC12" i="2" s="1"/>
  <c r="AD12" i="2" s="1"/>
  <c r="Z13" i="2"/>
  <c r="AB13" i="2" s="1"/>
  <c r="AC13" i="2" s="1"/>
  <c r="AD13" i="2" s="1"/>
  <c r="Z14" i="2"/>
  <c r="AB14" i="2" s="1"/>
  <c r="AC14" i="2" s="1"/>
  <c r="AD14" i="2" s="1"/>
  <c r="Z15" i="2"/>
  <c r="AB15" i="2" s="1"/>
  <c r="AC15" i="2" s="1"/>
  <c r="AD15" i="2" s="1"/>
  <c r="Z16" i="2"/>
  <c r="AB16" i="2" s="1"/>
  <c r="AC16" i="2" s="1"/>
  <c r="AD16" i="2" s="1"/>
  <c r="Z17" i="2"/>
  <c r="AB17" i="2" s="1"/>
  <c r="AC17" i="2" s="1"/>
  <c r="AD17" i="2" s="1"/>
  <c r="Z18" i="2"/>
  <c r="AB18" i="2" s="1"/>
  <c r="AC18" i="2" s="1"/>
  <c r="AD18" i="2" s="1"/>
  <c r="Z19" i="2"/>
  <c r="AB19" i="2" s="1"/>
  <c r="AC19" i="2" s="1"/>
  <c r="AD19" i="2" s="1"/>
  <c r="Z20" i="2"/>
  <c r="AB20" i="2" s="1"/>
  <c r="AC20" i="2" s="1"/>
  <c r="AD20" i="2" s="1"/>
  <c r="Z21" i="2"/>
  <c r="AB21" i="2" s="1"/>
  <c r="AC21" i="2" s="1"/>
  <c r="AD21" i="2" s="1"/>
  <c r="Z22" i="2"/>
  <c r="AB22" i="2" s="1"/>
  <c r="AC22" i="2" s="1"/>
  <c r="AD22" i="2" s="1"/>
  <c r="Z23" i="2"/>
  <c r="AB23" i="2" s="1"/>
  <c r="AC23" i="2" s="1"/>
  <c r="AD23" i="2" s="1"/>
  <c r="Z24" i="2"/>
  <c r="AB24" i="2" s="1"/>
  <c r="AC24" i="2" s="1"/>
  <c r="AD24" i="2" s="1"/>
  <c r="Z25" i="2"/>
  <c r="AB25" i="2" s="1"/>
  <c r="AC25" i="2" s="1"/>
  <c r="AD25" i="2" s="1"/>
  <c r="Z26" i="2"/>
  <c r="AB26" i="2" s="1"/>
  <c r="AC26" i="2" s="1"/>
  <c r="AD26" i="2" s="1"/>
  <c r="Z10" i="2"/>
  <c r="AB10" i="2" s="1"/>
  <c r="AC10" i="2" s="1"/>
  <c r="AC59" i="2" l="1"/>
  <c r="AD59" i="2" s="1"/>
  <c r="AC57" i="2"/>
  <c r="AD57" i="2" s="1"/>
  <c r="AC55" i="2"/>
  <c r="AD55" i="2" s="1"/>
  <c r="AC53" i="2"/>
  <c r="AD53" i="2" s="1"/>
  <c r="AC51" i="2"/>
  <c r="AD51" i="2" s="1"/>
  <c r="AC49" i="2"/>
  <c r="AD49" i="2" s="1"/>
  <c r="AC60" i="2"/>
  <c r="AD60" i="2" s="1"/>
  <c r="AC58" i="2"/>
  <c r="AD58" i="2" s="1"/>
  <c r="AC56" i="2"/>
  <c r="AD56" i="2" s="1"/>
  <c r="AC54" i="2"/>
  <c r="AD54" i="2" s="1"/>
  <c r="AC52" i="2"/>
  <c r="AD52" i="2" s="1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M26" i="2" l="1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AD10" i="2"/>
</calcChain>
</file>

<file path=xl/sharedStrings.xml><?xml version="1.0" encoding="utf-8"?>
<sst xmlns="http://schemas.openxmlformats.org/spreadsheetml/2006/main" count="400" uniqueCount="99">
  <si>
    <t>مسلسل</t>
  </si>
  <si>
    <t>رقم الجلوس</t>
  </si>
  <si>
    <t>أسماء الطالبات</t>
  </si>
  <si>
    <t>المواد</t>
  </si>
  <si>
    <t>تنس الطاولة</t>
  </si>
  <si>
    <t>الجمباز الإيقاعى</t>
  </si>
  <si>
    <t>نوع الإمتحان</t>
  </si>
  <si>
    <t>التقدير</t>
  </si>
  <si>
    <t>النهاية الكبرى</t>
  </si>
  <si>
    <t>النقد فى المجال الرياضى</t>
  </si>
  <si>
    <t>السلوك التنظيمى</t>
  </si>
  <si>
    <t>الصحة النفسية فى المجال الرياضى</t>
  </si>
  <si>
    <t>كرة اليد</t>
  </si>
  <si>
    <t>إدارة إقتصاديات الرياضة</t>
  </si>
  <si>
    <t>ملاحظـــــــــــــــــــات</t>
  </si>
  <si>
    <t>المجموع</t>
  </si>
  <si>
    <t>أملاه :</t>
  </si>
  <si>
    <t>راجعه للمرة الأولى :</t>
  </si>
  <si>
    <t xml:space="preserve">    يعتمد،</t>
  </si>
  <si>
    <t>كتبه :</t>
  </si>
  <si>
    <t xml:space="preserve">                       كلية التربية الرياضية للبنات</t>
  </si>
  <si>
    <t>مجموع الفصل الدراسى الاول</t>
  </si>
  <si>
    <t>مجموع الفصل الدراسى الثانى</t>
  </si>
  <si>
    <t>التقدير العام</t>
  </si>
  <si>
    <t>%</t>
  </si>
  <si>
    <t>القيادة الادارية فى المجال الرياضى</t>
  </si>
  <si>
    <t>التدريب الميدانى</t>
  </si>
  <si>
    <t>المجموع الكلى للفصلين</t>
  </si>
  <si>
    <t xml:space="preserve">النسبة المئوية </t>
  </si>
  <si>
    <t>عدد مرات الرسوب</t>
  </si>
  <si>
    <t xml:space="preserve">مواد التخلف </t>
  </si>
  <si>
    <t>مادة (1)</t>
  </si>
  <si>
    <t>مادة (2)</t>
  </si>
  <si>
    <t>كشف ( 1 )</t>
  </si>
  <si>
    <t>راجعه للمرة الثانية :</t>
  </si>
  <si>
    <r>
      <t xml:space="preserve">           </t>
    </r>
    <r>
      <rPr>
        <b/>
        <u/>
        <sz val="26"/>
        <rFont val="Arial"/>
        <family val="2"/>
      </rPr>
      <t>لجنة إعداد النتائج</t>
    </r>
  </si>
  <si>
    <t xml:space="preserve">                     عميد الكلية ورئيس لجنة الامتحان</t>
  </si>
  <si>
    <t xml:space="preserve">                                    أ.م.د / نيفين أسعد يوسف</t>
  </si>
  <si>
    <t xml:space="preserve">                                                                                                              كشف رصد درجات و تقديرات مواد الفصل الدراسي الثانى " الفرقة الثالثة " " شعبة الإدارة الرياضية "</t>
  </si>
  <si>
    <t>أ.د / سوزان محمد عزت</t>
  </si>
  <si>
    <t xml:space="preserve">    وكيل الكلية لشئون التعليم والطلاب</t>
  </si>
  <si>
    <t>كشف ( 2 )</t>
  </si>
  <si>
    <t xml:space="preserve">ألاء رضا محمود محمد </t>
  </si>
  <si>
    <t>اسراء السيد فهمى مرسى محمد</t>
  </si>
  <si>
    <t>اسراء سعد سيد احمد ابراهم قورة</t>
  </si>
  <si>
    <t>اسراء محمود محمد عبد الواحد محمد</t>
  </si>
  <si>
    <t>الشيماء على احمد حسن</t>
  </si>
  <si>
    <t xml:space="preserve">امانى نصر على محمد الصعيدى </t>
  </si>
  <si>
    <t>اميرة احمد عاشور على يوسف</t>
  </si>
  <si>
    <t>ايمان ايهاب عبد العليم مرعى</t>
  </si>
  <si>
    <t>ايمان محمد انور عبد العزيز حسان</t>
  </si>
  <si>
    <t xml:space="preserve">ايه ربيع حسن عبد الله اسماعيل </t>
  </si>
  <si>
    <t>بسمه نصر على عطيه محمود</t>
  </si>
  <si>
    <t>رضوى الشحات رجب حباله</t>
  </si>
  <si>
    <t>رضوى جمال عبد الحميد سلامه</t>
  </si>
  <si>
    <t>ريجان محمد احمد السيد على احمد</t>
  </si>
  <si>
    <t xml:space="preserve">سلمى السيد ابراهيم محمد مشعل </t>
  </si>
  <si>
    <t>سماح احمد على حسن الكومى</t>
  </si>
  <si>
    <t xml:space="preserve">شروق كمال حسنى </t>
  </si>
  <si>
    <t>ضحى عصام مرسى هريدى محمد</t>
  </si>
  <si>
    <t>عبير زكريا عبد الرحيم ابو زيد</t>
  </si>
  <si>
    <t>فاطمه عبد الوهاب ابراهيم ابراهيم</t>
  </si>
  <si>
    <t xml:space="preserve">فيروز اسامه الشبراوى </t>
  </si>
  <si>
    <t>لميس محمد رزق داود</t>
  </si>
  <si>
    <t>منى رضا السيد محمد احمد منتصر</t>
  </si>
  <si>
    <t>ندا السيد محمد احمد منتصر</t>
  </si>
  <si>
    <t xml:space="preserve">ندى محمد عبد السلام محمد عامر </t>
  </si>
  <si>
    <t xml:space="preserve">نهال محمود صالح محمود صالح </t>
  </si>
  <si>
    <t>نرمين محمدى عبد الحميد ابو مضاوى</t>
  </si>
  <si>
    <t>نورهان خميس مصطفى عبيد فرج</t>
  </si>
  <si>
    <t>نورهان فتحى عبد الظاهر ابو اليزيد</t>
  </si>
  <si>
    <t>ياسمين محمد السيد محمد ابراهيم</t>
  </si>
  <si>
    <t>يارا علاء الدين محمد صادق امين</t>
  </si>
  <si>
    <t>يوليانه بشرى عبد السيد فرج جرجس</t>
  </si>
  <si>
    <t>(جيد)</t>
  </si>
  <si>
    <t>جيد جدا</t>
  </si>
  <si>
    <t>مقبول</t>
  </si>
  <si>
    <t>ضعيف</t>
  </si>
  <si>
    <t>ضعيف جدا</t>
  </si>
  <si>
    <t>ممتاز</t>
  </si>
  <si>
    <t>محرومة</t>
  </si>
  <si>
    <t>التخطيط الرياضى</t>
  </si>
  <si>
    <t>رئيس اللجنة</t>
  </si>
  <si>
    <t>يعتمد،،،</t>
  </si>
  <si>
    <t>أ.م.د / حنان احمد مراد محمد</t>
  </si>
  <si>
    <t>عميد الكلية ورئيس لجنة الامتحان</t>
  </si>
  <si>
    <t xml:space="preserve">               أ.د/ مها محمود شفيق عبيد</t>
  </si>
  <si>
    <t>ضعيف جداً</t>
  </si>
  <si>
    <t>ـــــ</t>
  </si>
  <si>
    <t xml:space="preserve">محرومة </t>
  </si>
  <si>
    <t>جيد جـدا</t>
  </si>
  <si>
    <t>نجحت تنس طاولة  ( ثانية )</t>
  </si>
  <si>
    <t xml:space="preserve">نجحت أساسيات طرق تدريس ( أولى ) </t>
  </si>
  <si>
    <t xml:space="preserve">                                 عن العام الجامعي 2016 / 2017          " بعد الرفع "</t>
  </si>
  <si>
    <t>رسبت الجمباز الايقاعى ( ثالثة )</t>
  </si>
  <si>
    <t>مادة   (2)</t>
  </si>
  <si>
    <t>رسبت التخطيط الرياضى + الصحة النفسية ( ثالثة )</t>
  </si>
  <si>
    <t>رسبت القيادة الادارية ( ثالثة )</t>
  </si>
  <si>
    <t xml:space="preserve">                                                                                   أ.د/ مها محمود شفيق عبيد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</si>
</sst>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24"/>
      <color theme="1"/>
      <name val="Calibri"/>
      <family val="2"/>
      <scheme val="minor"/>
    </font>
    <font>
      <b/>
      <sz val="24"/>
      <name val="Arial"/>
      <family val="2"/>
    </font>
    <font>
      <b/>
      <sz val="26"/>
      <name val="Arial"/>
      <family val="2"/>
    </font>
    <font>
      <b/>
      <sz val="28"/>
      <color theme="1"/>
      <name val="Calibri"/>
      <family val="2"/>
      <scheme val="minor"/>
    </font>
    <font>
      <b/>
      <sz val="32"/>
      <name val="Arial"/>
      <family val="2"/>
    </font>
    <font>
      <b/>
      <u/>
      <sz val="26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32"/>
      <color theme="1"/>
      <name val="Arial"/>
      <family val="2"/>
    </font>
    <font>
      <b/>
      <sz val="26"/>
      <name val="Calibri"/>
      <family val="2"/>
      <scheme val="minor"/>
    </font>
    <font>
      <sz val="24"/>
      <color theme="1"/>
      <name val="Arial"/>
      <family val="2"/>
    </font>
    <font>
      <b/>
      <sz val="26"/>
      <color theme="1"/>
      <name val="Arial"/>
      <family val="2"/>
    </font>
    <font>
      <b/>
      <u/>
      <sz val="32"/>
      <color theme="1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Arial"/>
      <family val="2"/>
    </font>
    <font>
      <sz val="28"/>
      <color theme="1"/>
      <name val="Calibri"/>
      <family val="2"/>
      <charset val="1"/>
    </font>
    <font>
      <b/>
      <sz val="30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u/>
      <sz val="22"/>
      <color theme="1"/>
      <name val="Arial"/>
      <family val="2"/>
    </font>
    <font>
      <b/>
      <u/>
      <sz val="20"/>
      <name val="Arial"/>
      <family val="2"/>
    </font>
    <font>
      <b/>
      <u/>
      <sz val="32"/>
      <name val="Arial"/>
      <family val="2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1" fillId="3" borderId="1" xfId="0" applyFont="1" applyFill="1" applyBorder="1" applyAlignment="1"/>
    <xf numFmtId="0" fontId="11" fillId="3" borderId="2" xfId="0" applyFont="1" applyFill="1" applyBorder="1" applyAlignment="1"/>
    <xf numFmtId="0" fontId="14" fillId="0" borderId="0" xfId="0" applyFont="1"/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2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readingOrder="2"/>
    </xf>
    <xf numFmtId="0" fontId="20" fillId="2" borderId="1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textRotation="90"/>
    </xf>
    <xf numFmtId="0" fontId="19" fillId="2" borderId="5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 readingOrder="2"/>
    </xf>
    <xf numFmtId="0" fontId="17" fillId="4" borderId="3" xfId="0" applyFont="1" applyFill="1" applyBorder="1" applyAlignment="1">
      <alignment horizontal="center" vertical="center" wrapText="1" readingOrder="2"/>
    </xf>
    <xf numFmtId="0" fontId="17" fillId="4" borderId="4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/>
    </xf>
    <xf numFmtId="0" fontId="11" fillId="3" borderId="10" xfId="0" applyFont="1" applyFill="1" applyBorder="1" applyAlignment="1"/>
    <xf numFmtId="0" fontId="20" fillId="2" borderId="11" xfId="0" applyFont="1" applyFill="1" applyBorder="1" applyAlignment="1">
      <alignment horizontal="center" vertical="center" readingOrder="2"/>
    </xf>
    <xf numFmtId="0" fontId="21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readingOrder="2"/>
    </xf>
    <xf numFmtId="0" fontId="21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Font="1"/>
    <xf numFmtId="0" fontId="24" fillId="2" borderId="1" xfId="0" applyFont="1" applyFill="1" applyBorder="1" applyAlignment="1">
      <alignment horizontal="center" vertical="center" readingOrder="2"/>
    </xf>
    <xf numFmtId="0" fontId="11" fillId="2" borderId="5" xfId="0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4" borderId="14" xfId="0" applyFont="1" applyFill="1" applyBorder="1" applyAlignment="1">
      <alignment horizontal="center" vertical="center" wrapText="1" readingOrder="2"/>
    </xf>
    <xf numFmtId="0" fontId="7" fillId="4" borderId="14" xfId="0" applyFont="1" applyFill="1" applyBorder="1" applyAlignment="1">
      <alignment horizontal="right" vertical="center" wrapText="1" readingOrder="2"/>
    </xf>
    <xf numFmtId="0" fontId="12" fillId="4" borderId="15" xfId="0" applyFont="1" applyFill="1" applyBorder="1" applyAlignment="1">
      <alignment horizontal="center" vertical="center" wrapText="1" readingOrder="2"/>
    </xf>
    <xf numFmtId="0" fontId="7" fillId="4" borderId="15" xfId="0" applyFont="1" applyFill="1" applyBorder="1" applyAlignment="1">
      <alignment horizontal="right" vertical="center" wrapText="1" readingOrder="2"/>
    </xf>
    <xf numFmtId="0" fontId="12" fillId="4" borderId="16" xfId="0" applyFont="1" applyFill="1" applyBorder="1" applyAlignment="1">
      <alignment horizontal="center" vertical="center" wrapText="1" readingOrder="2"/>
    </xf>
    <xf numFmtId="0" fontId="7" fillId="4" borderId="16" xfId="0" applyFont="1" applyFill="1" applyBorder="1" applyAlignment="1">
      <alignment horizontal="right" vertical="center" wrapText="1" readingOrder="2"/>
    </xf>
    <xf numFmtId="0" fontId="12" fillId="4" borderId="17" xfId="0" applyFont="1" applyFill="1" applyBorder="1" applyAlignment="1">
      <alignment horizontal="center" vertical="center" wrapText="1" readingOrder="2"/>
    </xf>
    <xf numFmtId="0" fontId="7" fillId="4" borderId="17" xfId="0" applyFont="1" applyFill="1" applyBorder="1" applyAlignment="1">
      <alignment horizontal="right" vertical="center" wrapText="1" readingOrder="2"/>
    </xf>
    <xf numFmtId="0" fontId="12" fillId="4" borderId="18" xfId="0" applyFont="1" applyFill="1" applyBorder="1" applyAlignment="1">
      <alignment horizontal="center" vertical="center" wrapText="1" readingOrder="2"/>
    </xf>
    <xf numFmtId="0" fontId="7" fillId="4" borderId="18" xfId="0" applyFont="1" applyFill="1" applyBorder="1" applyAlignment="1">
      <alignment horizontal="right" vertical="center" wrapText="1" readingOrder="2"/>
    </xf>
    <xf numFmtId="0" fontId="25" fillId="4" borderId="19" xfId="0" applyFont="1" applyFill="1" applyBorder="1" applyAlignment="1">
      <alignment horizontal="center" vertic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6" fillId="0" borderId="0" xfId="0" applyFont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readingOrder="2"/>
    </xf>
    <xf numFmtId="0" fontId="25" fillId="2" borderId="19" xfId="0" applyFont="1" applyFill="1" applyBorder="1" applyAlignment="1">
      <alignment horizontal="center" vertical="center" readingOrder="2"/>
    </xf>
    <xf numFmtId="0" fontId="25" fillId="2" borderId="20" xfId="0" applyFont="1" applyFill="1" applyBorder="1" applyAlignment="1">
      <alignment horizontal="center" vertical="center" readingOrder="2"/>
    </xf>
    <xf numFmtId="164" fontId="28" fillId="2" borderId="21" xfId="0" applyNumberFormat="1" applyFont="1" applyFill="1" applyBorder="1" applyAlignment="1">
      <alignment horizontal="center" vertical="center" wrapText="1" readingOrder="2"/>
    </xf>
    <xf numFmtId="0" fontId="23" fillId="2" borderId="24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readingOrder="2"/>
    </xf>
    <xf numFmtId="0" fontId="20" fillId="2" borderId="5" xfId="0" applyFont="1" applyFill="1" applyBorder="1" applyAlignment="1">
      <alignment horizontal="center" vertical="center" readingOrder="2"/>
    </xf>
    <xf numFmtId="164" fontId="28" fillId="2" borderId="22" xfId="0" applyNumberFormat="1" applyFont="1" applyFill="1" applyBorder="1" applyAlignment="1">
      <alignment horizontal="center" vertical="center" wrapText="1" readingOrder="2"/>
    </xf>
    <xf numFmtId="0" fontId="25" fillId="4" borderId="20" xfId="0" applyFont="1" applyFill="1" applyBorder="1" applyAlignment="1">
      <alignment horizontal="center" vertical="center" readingOrder="2"/>
    </xf>
    <xf numFmtId="0" fontId="15" fillId="2" borderId="11" xfId="0" applyFont="1" applyFill="1" applyBorder="1" applyAlignment="1">
      <alignment horizontal="center" vertical="center" readingOrder="2"/>
    </xf>
    <xf numFmtId="0" fontId="15" fillId="2" borderId="2" xfId="0" applyFont="1" applyFill="1" applyBorder="1" applyAlignment="1">
      <alignment horizontal="center" vertical="center" readingOrder="2"/>
    </xf>
    <xf numFmtId="0" fontId="13" fillId="2" borderId="25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readingOrder="2"/>
    </xf>
    <xf numFmtId="0" fontId="3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readingOrder="2"/>
    </xf>
    <xf numFmtId="0" fontId="12" fillId="2" borderId="1" xfId="0" applyFont="1" applyFill="1" applyBorder="1" applyAlignment="1">
      <alignment horizontal="center" vertical="center" readingOrder="2"/>
    </xf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7" fillId="4" borderId="7" xfId="0" applyFont="1" applyFill="1" applyBorder="1" applyAlignment="1">
      <alignment horizontal="center" vertical="center" textRotation="90"/>
    </xf>
    <xf numFmtId="0" fontId="17" fillId="4" borderId="1" xfId="0" applyFont="1" applyFill="1" applyBorder="1" applyAlignment="1">
      <alignment horizontal="center" vertical="center" textRotation="90"/>
    </xf>
    <xf numFmtId="0" fontId="17" fillId="4" borderId="7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textRotation="90"/>
    </xf>
    <xf numFmtId="0" fontId="17" fillId="4" borderId="3" xfId="0" applyFont="1" applyFill="1" applyBorder="1" applyAlignment="1">
      <alignment horizontal="center" vertical="center" textRotation="90"/>
    </xf>
    <xf numFmtId="0" fontId="17" fillId="4" borderId="7" xfId="0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3086100</xdr:colOff>
      <xdr:row>1</xdr:row>
      <xdr:rowOff>438150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9306900" y="114300"/>
          <a:ext cx="2286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952500</xdr:colOff>
      <xdr:row>39</xdr:row>
      <xdr:rowOff>209550</xdr:rowOff>
    </xdr:from>
    <xdr:to>
      <xdr:col>3</xdr:col>
      <xdr:colOff>3238500</xdr:colOff>
      <xdr:row>41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9154500" y="27470100"/>
          <a:ext cx="2286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6"/>
  <sheetViews>
    <sheetView rightToLeft="1" tabSelected="1" topLeftCell="B5" zoomScale="42" zoomScaleNormal="42" workbookViewId="0">
      <selection activeCell="H8" sqref="H8"/>
    </sheetView>
  </sheetViews>
  <sheetFormatPr defaultRowHeight="15" x14ac:dyDescent="0.25"/>
  <cols>
    <col min="3" max="3" width="13.7109375" customWidth="1"/>
    <col min="4" max="4" width="69.5703125" customWidth="1"/>
    <col min="5" max="5" width="12.85546875" customWidth="1"/>
    <col min="6" max="6" width="12.140625" customWidth="1"/>
    <col min="7" max="7" width="13.7109375" customWidth="1"/>
    <col min="8" max="8" width="12.42578125" customWidth="1"/>
    <col min="9" max="9" width="13.7109375" customWidth="1"/>
    <col min="10" max="10" width="12.140625" customWidth="1"/>
    <col min="11" max="11" width="14.28515625" customWidth="1"/>
    <col min="12" max="12" width="12.140625" customWidth="1"/>
    <col min="13" max="13" width="13.7109375" customWidth="1"/>
    <col min="14" max="14" width="12.140625" customWidth="1"/>
    <col min="15" max="15" width="13.7109375" customWidth="1"/>
    <col min="16" max="16" width="11.7109375" customWidth="1"/>
    <col min="17" max="17" width="13.7109375" customWidth="1"/>
    <col min="18" max="18" width="11.5703125" customWidth="1"/>
    <col min="19" max="19" width="13.7109375" customWidth="1"/>
    <col min="20" max="20" width="12.140625" customWidth="1"/>
    <col min="21" max="21" width="13.7109375" customWidth="1"/>
    <col min="22" max="22" width="13.42578125" customWidth="1"/>
    <col min="23" max="23" width="13.7109375" customWidth="1"/>
    <col min="24" max="25" width="13.7109375" style="1" customWidth="1"/>
    <col min="26" max="26" width="16.5703125" style="1" customWidth="1"/>
    <col min="27" max="27" width="15.42578125" style="1" customWidth="1"/>
    <col min="28" max="28" width="17.28515625" style="1" customWidth="1"/>
    <col min="29" max="29" width="24.85546875" style="1" customWidth="1"/>
    <col min="30" max="30" width="17" style="1" customWidth="1"/>
    <col min="31" max="31" width="13.140625" style="1" customWidth="1"/>
    <col min="32" max="32" width="13.85546875" style="1" customWidth="1"/>
    <col min="33" max="33" width="16" style="1" customWidth="1"/>
    <col min="34" max="34" width="60.7109375" customWidth="1"/>
  </cols>
  <sheetData>
    <row r="1" spans="1:82" ht="39.95000000000000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39.950000000000003" customHeight="1" x14ac:dyDescent="0.25">
      <c r="A2" s="1"/>
      <c r="B2" s="94"/>
      <c r="C2" s="94"/>
      <c r="D2" s="94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39.950000000000003" customHeight="1" x14ac:dyDescent="0.25">
      <c r="A3" s="1"/>
      <c r="B3" s="12" t="s">
        <v>20</v>
      </c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39.950000000000003" customHeight="1" x14ac:dyDescent="0.25">
      <c r="A4" s="1"/>
      <c r="B4" s="95" t="s">
        <v>35</v>
      </c>
      <c r="C4" s="95"/>
      <c r="D4" s="96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ht="39.950000000000003" customHeight="1" x14ac:dyDescent="0.25">
      <c r="A5" s="1"/>
      <c r="B5" s="97" t="s">
        <v>38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</row>
    <row r="6" spans="1:82" ht="56.25" customHeight="1" thickBot="1" x14ac:dyDescent="0.3">
      <c r="A6" s="1"/>
      <c r="B6" s="6"/>
      <c r="C6" s="6"/>
      <c r="D6" s="11" t="s">
        <v>33</v>
      </c>
      <c r="E6" s="5"/>
      <c r="F6" s="4"/>
      <c r="G6" s="5"/>
      <c r="H6" s="5"/>
      <c r="I6" s="5"/>
      <c r="J6" s="5"/>
      <c r="K6" s="5"/>
      <c r="L6" s="105" t="s">
        <v>93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7"/>
      <c r="CD6" s="7"/>
    </row>
    <row r="7" spans="1:82" ht="120" customHeight="1" thickTop="1" x14ac:dyDescent="0.25">
      <c r="A7" s="8"/>
      <c r="B7" s="102" t="s">
        <v>0</v>
      </c>
      <c r="C7" s="98" t="s">
        <v>1</v>
      </c>
      <c r="D7" s="100" t="s">
        <v>2</v>
      </c>
      <c r="E7" s="29" t="s">
        <v>3</v>
      </c>
      <c r="F7" s="104" t="s">
        <v>9</v>
      </c>
      <c r="G7" s="104"/>
      <c r="H7" s="104" t="s">
        <v>81</v>
      </c>
      <c r="I7" s="104"/>
      <c r="J7" s="104" t="s">
        <v>25</v>
      </c>
      <c r="K7" s="104"/>
      <c r="L7" s="104" t="s">
        <v>10</v>
      </c>
      <c r="M7" s="104"/>
      <c r="N7" s="104" t="s">
        <v>11</v>
      </c>
      <c r="O7" s="104"/>
      <c r="P7" s="104" t="s">
        <v>12</v>
      </c>
      <c r="Q7" s="104"/>
      <c r="R7" s="100" t="s">
        <v>5</v>
      </c>
      <c r="S7" s="100"/>
      <c r="T7" s="100" t="s">
        <v>4</v>
      </c>
      <c r="U7" s="100"/>
      <c r="V7" s="100" t="s">
        <v>26</v>
      </c>
      <c r="W7" s="100"/>
      <c r="X7" s="104" t="s">
        <v>13</v>
      </c>
      <c r="Y7" s="104"/>
      <c r="Z7" s="114" t="s">
        <v>22</v>
      </c>
      <c r="AA7" s="104" t="s">
        <v>21</v>
      </c>
      <c r="AB7" s="104" t="s">
        <v>27</v>
      </c>
      <c r="AC7" s="104" t="s">
        <v>28</v>
      </c>
      <c r="AD7" s="104" t="s">
        <v>23</v>
      </c>
      <c r="AE7" s="104" t="s">
        <v>30</v>
      </c>
      <c r="AF7" s="104"/>
      <c r="AG7" s="104" t="s">
        <v>29</v>
      </c>
      <c r="AH7" s="111" t="s">
        <v>14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85.15" customHeight="1" x14ac:dyDescent="0.25">
      <c r="A8" s="1"/>
      <c r="B8" s="103"/>
      <c r="C8" s="99"/>
      <c r="D8" s="101"/>
      <c r="E8" s="30" t="s">
        <v>6</v>
      </c>
      <c r="F8" s="23" t="s">
        <v>15</v>
      </c>
      <c r="G8" s="99" t="s">
        <v>7</v>
      </c>
      <c r="H8" s="23" t="s">
        <v>15</v>
      </c>
      <c r="I8" s="99" t="s">
        <v>7</v>
      </c>
      <c r="J8" s="23" t="s">
        <v>15</v>
      </c>
      <c r="K8" s="99" t="s">
        <v>7</v>
      </c>
      <c r="L8" s="23" t="s">
        <v>15</v>
      </c>
      <c r="M8" s="99" t="s">
        <v>7</v>
      </c>
      <c r="N8" s="23" t="s">
        <v>15</v>
      </c>
      <c r="O8" s="99" t="s">
        <v>7</v>
      </c>
      <c r="P8" s="23" t="s">
        <v>15</v>
      </c>
      <c r="Q8" s="99" t="s">
        <v>7</v>
      </c>
      <c r="R8" s="23" t="s">
        <v>15</v>
      </c>
      <c r="S8" s="99" t="s">
        <v>7</v>
      </c>
      <c r="T8" s="23" t="s">
        <v>15</v>
      </c>
      <c r="U8" s="99" t="s">
        <v>7</v>
      </c>
      <c r="V8" s="23" t="s">
        <v>15</v>
      </c>
      <c r="W8" s="99" t="s">
        <v>7</v>
      </c>
      <c r="X8" s="23" t="s">
        <v>15</v>
      </c>
      <c r="Y8" s="99" t="s">
        <v>7</v>
      </c>
      <c r="Z8" s="115"/>
      <c r="AA8" s="113"/>
      <c r="AB8" s="113"/>
      <c r="AC8" s="113"/>
      <c r="AD8" s="113"/>
      <c r="AE8" s="113"/>
      <c r="AF8" s="113"/>
      <c r="AG8" s="113"/>
      <c r="AH8" s="11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50.45" customHeight="1" thickBot="1" x14ac:dyDescent="0.3">
      <c r="A9" s="1"/>
      <c r="B9" s="103"/>
      <c r="C9" s="99"/>
      <c r="D9" s="101"/>
      <c r="E9" s="31" t="s">
        <v>8</v>
      </c>
      <c r="F9" s="32">
        <v>100</v>
      </c>
      <c r="G9" s="99"/>
      <c r="H9" s="32">
        <v>100</v>
      </c>
      <c r="I9" s="99"/>
      <c r="J9" s="32">
        <v>100</v>
      </c>
      <c r="K9" s="99"/>
      <c r="L9" s="32">
        <v>100</v>
      </c>
      <c r="M9" s="99"/>
      <c r="N9" s="32">
        <v>100</v>
      </c>
      <c r="O9" s="99"/>
      <c r="P9" s="32">
        <v>50</v>
      </c>
      <c r="Q9" s="99"/>
      <c r="R9" s="32">
        <v>100</v>
      </c>
      <c r="S9" s="99"/>
      <c r="T9" s="32">
        <v>50</v>
      </c>
      <c r="U9" s="99"/>
      <c r="V9" s="32">
        <v>200</v>
      </c>
      <c r="W9" s="99"/>
      <c r="X9" s="32">
        <v>100</v>
      </c>
      <c r="Y9" s="99"/>
      <c r="Z9" s="32">
        <v>1000</v>
      </c>
      <c r="AA9" s="32">
        <v>700</v>
      </c>
      <c r="AB9" s="32">
        <v>1700</v>
      </c>
      <c r="AC9" s="32" t="s">
        <v>24</v>
      </c>
      <c r="AD9" s="113"/>
      <c r="AE9" s="77" t="s">
        <v>31</v>
      </c>
      <c r="AF9" s="77" t="s">
        <v>95</v>
      </c>
      <c r="AG9" s="113"/>
      <c r="AH9" s="11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ht="75" customHeight="1" thickTop="1" thickBot="1" x14ac:dyDescent="0.55000000000000004">
      <c r="A10" s="1"/>
      <c r="B10" s="33">
        <v>1</v>
      </c>
      <c r="C10" s="55">
        <v>1291</v>
      </c>
      <c r="D10" s="56" t="s">
        <v>42</v>
      </c>
      <c r="E10" s="13"/>
      <c r="F10" s="22">
        <v>82</v>
      </c>
      <c r="G10" s="73" t="str">
        <f>IF(F10&gt;84,"ممتاز",IF(F10&gt;74,"جيد جدا",IF(F10&gt;64,"(جيد)",IF(F10&gt;49,"مقبول",IF(F10&gt;29,"ضعيف","ضعيف جدا")))))</f>
        <v>جيد جدا</v>
      </c>
      <c r="H10" s="22">
        <v>67</v>
      </c>
      <c r="I10" s="73" t="str">
        <f>IF(H10&gt;84,"ممتاز",IF(H10&gt;74,"جيد جدا",IF(H10&gt;64,"(جيد)",IF(H10&gt;49,"مقبول",IF(H10&gt;29,"ضعيف","ضعيف جدا")))))</f>
        <v>(جيد)</v>
      </c>
      <c r="J10" s="22">
        <v>59</v>
      </c>
      <c r="K10" s="73" t="str">
        <f>IF(J10&gt;84,"ممتاز",IF(J10&gt;74,"جيد جدا",IF(J10&gt;64,"(جيد)",IF(J10&gt;49,"مقبول",IF(J10&gt;29,"ضعيف","ضعيف جدا")))))</f>
        <v>مقبول</v>
      </c>
      <c r="L10" s="22">
        <v>55</v>
      </c>
      <c r="M10" s="73" t="str">
        <f>IF(L10&gt;84,"ممتاز",IF(L10&gt;74,"جيد جدا",IF(L10&gt;64,"(جيد)",IF(L10&gt;49,"مقبول",IF(L10&gt;29,"ضعيف","ضعيف جدا")))))</f>
        <v>مقبول</v>
      </c>
      <c r="N10" s="22">
        <v>60</v>
      </c>
      <c r="O10" s="73" t="str">
        <f>IF(N10&gt;84,"ممتاز",IF(N10&gt;74,"جيد جدا",IF(N10&gt;64,"(جيد)",IF(N10&gt;49,"مقبول",IF(N10&gt;29,"ضعيف","ضعيف جدا")))))</f>
        <v>مقبول</v>
      </c>
      <c r="P10" s="66">
        <v>32</v>
      </c>
      <c r="Q10" s="73" t="s">
        <v>76</v>
      </c>
      <c r="R10" s="22">
        <v>74</v>
      </c>
      <c r="S10" s="27" t="s">
        <v>74</v>
      </c>
      <c r="T10" s="22">
        <v>37</v>
      </c>
      <c r="U10" s="27" t="s">
        <v>74</v>
      </c>
      <c r="V10" s="22">
        <v>139</v>
      </c>
      <c r="W10" s="84" t="str">
        <f>IF(V10&gt;169,"ممتاز",IF(V10&gt;149,"جيد جـدا",IF(V10&gt;129,"(جيد)",IF(V10&gt;119,"مقبول",IF(V10&gt;59,"ضعيف","ضعيف جدا")))))</f>
        <v>(جيد)</v>
      </c>
      <c r="X10" s="22">
        <v>85</v>
      </c>
      <c r="Y10" s="27" t="s">
        <v>79</v>
      </c>
      <c r="Z10" s="22">
        <f>F10+H10+J10+L10+N10+P10+R10+T10+V10+X10</f>
        <v>690</v>
      </c>
      <c r="AA10" s="22">
        <v>461</v>
      </c>
      <c r="AB10" s="22">
        <f>Z10+AA10</f>
        <v>1151</v>
      </c>
      <c r="AC10" s="75">
        <f>TRUNC(AB10/1700*100,3)</f>
        <v>67.704999999999998</v>
      </c>
      <c r="AD10" s="65" t="str">
        <f>IF(AC10&gt;84.99,"ممتاز",IF(AC10&gt;74.99,"جيد جدا",IF(AC10&gt;64.99,"(جيد)",IF(AC10&gt;49.99,"مقبول",IF(AC10&gt;29.99,"ضعيف","ضعيف جدا")))))</f>
        <v>(جيد)</v>
      </c>
      <c r="AE10" s="19"/>
      <c r="AF10" s="19"/>
      <c r="AG10" s="19"/>
      <c r="AH10" s="76" t="s">
        <v>91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ht="75" customHeight="1" thickTop="1" thickBot="1" x14ac:dyDescent="0.55000000000000004">
      <c r="A11" s="1"/>
      <c r="B11" s="33">
        <v>2</v>
      </c>
      <c r="C11" s="57">
        <v>1292</v>
      </c>
      <c r="D11" s="58" t="s">
        <v>43</v>
      </c>
      <c r="E11" s="13"/>
      <c r="F11" s="22">
        <v>91</v>
      </c>
      <c r="G11" s="73" t="str">
        <f t="shared" ref="G11:G26" si="0">IF(F11&gt;84,"ممتاز",IF(F11&gt;74,"جيد جدا",IF(F11&gt;64,"(جيد)",IF(F11&gt;49,"مقبول",IF(F11&gt;29,"ضعيف","ضعيف جدا")))))</f>
        <v>ممتاز</v>
      </c>
      <c r="H11" s="22">
        <v>85</v>
      </c>
      <c r="I11" s="73" t="str">
        <f t="shared" ref="I11:I26" si="1">IF(H11&gt;84,"ممتاز",IF(H11&gt;74,"جيد جدا",IF(H11&gt;64,"(جيد)",IF(H11&gt;49,"مقبول",IF(H11&gt;29,"ضعيف","ضعيف جدا")))))</f>
        <v>ممتاز</v>
      </c>
      <c r="J11" s="22">
        <v>76</v>
      </c>
      <c r="K11" s="73" t="str">
        <f t="shared" ref="K11:K26" si="2">IF(J11&gt;84,"ممتاز",IF(J11&gt;74,"جيد جدا",IF(J11&gt;64,"(جيد)",IF(J11&gt;49,"مقبول",IF(J11&gt;29,"ضعيف","ضعيف جدا")))))</f>
        <v>جيد جدا</v>
      </c>
      <c r="L11" s="22">
        <v>94</v>
      </c>
      <c r="M11" s="73" t="str">
        <f t="shared" ref="M11:M26" si="3">IF(L11&gt;84,"ممتاز",IF(L11&gt;74,"جيد جدا",IF(L11&gt;64,"(جيد)",IF(L11&gt;49,"مقبول",IF(L11&gt;29,"ضعيف","ضعيف جدا")))))</f>
        <v>ممتاز</v>
      </c>
      <c r="N11" s="22">
        <v>73</v>
      </c>
      <c r="O11" s="73" t="str">
        <f t="shared" ref="O11:O26" si="4">IF(N11&gt;84,"ممتاز",IF(N11&gt;74,"جيد جدا",IF(N11&gt;64,"(جيد)",IF(N11&gt;49,"مقبول",IF(N11&gt;29,"ضعيف","ضعيف جدا")))))</f>
        <v>(جيد)</v>
      </c>
      <c r="P11" s="66">
        <v>40</v>
      </c>
      <c r="Q11" s="73" t="s">
        <v>75</v>
      </c>
      <c r="R11" s="22">
        <v>84</v>
      </c>
      <c r="S11" s="27" t="s">
        <v>75</v>
      </c>
      <c r="T11" s="22">
        <v>40</v>
      </c>
      <c r="U11" s="27" t="s">
        <v>75</v>
      </c>
      <c r="V11" s="22">
        <v>168</v>
      </c>
      <c r="W11" s="84" t="str">
        <f t="shared" ref="W11:W26" si="5">IF(V11&gt;169,"ممتاز",IF(V11&gt;149,"جيد جـدا",IF(V11&gt;129,"(جيد)",IF(V11&gt;119,"مقبول",IF(V11&gt;59,"ضعيف","ضعيف جدا")))))</f>
        <v>جيد جـدا</v>
      </c>
      <c r="X11" s="22">
        <v>92</v>
      </c>
      <c r="Y11" s="27" t="s">
        <v>79</v>
      </c>
      <c r="Z11" s="22">
        <f t="shared" ref="Z11:Z26" si="6">F11+H11+J11+L11+N11+P11+R11+T11+V11+X11</f>
        <v>843</v>
      </c>
      <c r="AA11" s="22">
        <v>601</v>
      </c>
      <c r="AB11" s="22">
        <f t="shared" ref="AB11:AB26" si="7">Z11+AA11</f>
        <v>1444</v>
      </c>
      <c r="AC11" s="75">
        <f t="shared" ref="AC11:AC26" si="8">TRUNC(AB11/1700*100,3)</f>
        <v>84.941000000000003</v>
      </c>
      <c r="AD11" s="65" t="str">
        <f t="shared" ref="AD11:AD26" si="9">IF(AC11&gt;84.99,"ممتاز",IF(AC11&gt;74.99,"جيد جدا",IF(AC11&gt;64.99,"(جيد)",IF(AC11&gt;49.99,"مقبول",IF(AC11&gt;29.99,"ضعيف","ضعيف جدا")))))</f>
        <v>جيد جدا</v>
      </c>
      <c r="AE11" s="19"/>
      <c r="AF11" s="19"/>
      <c r="AG11" s="19"/>
      <c r="AH11" s="48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ht="75" customHeight="1" thickTop="1" thickBot="1" x14ac:dyDescent="0.55000000000000004">
      <c r="A12" s="1"/>
      <c r="B12" s="33">
        <v>3</v>
      </c>
      <c r="C12" s="57">
        <v>1293</v>
      </c>
      <c r="D12" s="58" t="s">
        <v>44</v>
      </c>
      <c r="E12" s="13"/>
      <c r="F12" s="22">
        <v>83</v>
      </c>
      <c r="G12" s="73" t="str">
        <f t="shared" si="0"/>
        <v>جيد جدا</v>
      </c>
      <c r="H12" s="22">
        <v>75</v>
      </c>
      <c r="I12" s="73" t="str">
        <f t="shared" si="1"/>
        <v>جيد جدا</v>
      </c>
      <c r="J12" s="22">
        <v>64</v>
      </c>
      <c r="K12" s="73" t="str">
        <f t="shared" si="2"/>
        <v>مقبول</v>
      </c>
      <c r="L12" s="22">
        <v>62</v>
      </c>
      <c r="M12" s="73" t="str">
        <f t="shared" si="3"/>
        <v>مقبول</v>
      </c>
      <c r="N12" s="22">
        <v>56</v>
      </c>
      <c r="O12" s="73" t="str">
        <f t="shared" si="4"/>
        <v>مقبول</v>
      </c>
      <c r="P12" s="66">
        <v>34</v>
      </c>
      <c r="Q12" s="73" t="s">
        <v>74</v>
      </c>
      <c r="R12" s="22">
        <v>67</v>
      </c>
      <c r="S12" s="27" t="s">
        <v>74</v>
      </c>
      <c r="T12" s="22">
        <v>31</v>
      </c>
      <c r="U12" s="27" t="s">
        <v>76</v>
      </c>
      <c r="V12" s="22">
        <v>128</v>
      </c>
      <c r="W12" s="84" t="str">
        <f t="shared" si="5"/>
        <v>مقبول</v>
      </c>
      <c r="X12" s="22">
        <v>83</v>
      </c>
      <c r="Y12" s="27" t="s">
        <v>75</v>
      </c>
      <c r="Z12" s="22">
        <f t="shared" si="6"/>
        <v>683</v>
      </c>
      <c r="AA12" s="22">
        <v>503</v>
      </c>
      <c r="AB12" s="22">
        <f t="shared" si="7"/>
        <v>1186</v>
      </c>
      <c r="AC12" s="75">
        <f t="shared" si="8"/>
        <v>69.763999999999996</v>
      </c>
      <c r="AD12" s="65" t="str">
        <f t="shared" si="9"/>
        <v>(جيد)</v>
      </c>
      <c r="AE12" s="19"/>
      <c r="AF12" s="19"/>
      <c r="AG12" s="19"/>
      <c r="AH12" s="47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ht="75" customHeight="1" thickTop="1" thickBot="1" x14ac:dyDescent="0.55000000000000004">
      <c r="A13" s="1"/>
      <c r="B13" s="33">
        <v>4</v>
      </c>
      <c r="C13" s="57">
        <v>1294</v>
      </c>
      <c r="D13" s="58" t="s">
        <v>45</v>
      </c>
      <c r="E13" s="13"/>
      <c r="F13" s="22">
        <v>88</v>
      </c>
      <c r="G13" s="73" t="str">
        <f t="shared" si="0"/>
        <v>ممتاز</v>
      </c>
      <c r="H13" s="22">
        <v>69</v>
      </c>
      <c r="I13" s="73" t="str">
        <f t="shared" si="1"/>
        <v>(جيد)</v>
      </c>
      <c r="J13" s="22">
        <v>84</v>
      </c>
      <c r="K13" s="73" t="str">
        <f t="shared" si="2"/>
        <v>جيد جدا</v>
      </c>
      <c r="L13" s="22">
        <v>82</v>
      </c>
      <c r="M13" s="73" t="str">
        <f t="shared" si="3"/>
        <v>جيد جدا</v>
      </c>
      <c r="N13" s="22">
        <v>72</v>
      </c>
      <c r="O13" s="73" t="str">
        <f t="shared" si="4"/>
        <v>(جيد)</v>
      </c>
      <c r="P13" s="66">
        <v>38</v>
      </c>
      <c r="Q13" s="73" t="s">
        <v>75</v>
      </c>
      <c r="R13" s="22">
        <v>83</v>
      </c>
      <c r="S13" s="27" t="s">
        <v>75</v>
      </c>
      <c r="T13" s="22">
        <v>37</v>
      </c>
      <c r="U13" s="27" t="s">
        <v>74</v>
      </c>
      <c r="V13" s="22">
        <v>166</v>
      </c>
      <c r="W13" s="84" t="str">
        <f t="shared" si="5"/>
        <v>جيد جـدا</v>
      </c>
      <c r="X13" s="22">
        <v>88</v>
      </c>
      <c r="Y13" s="27" t="s">
        <v>79</v>
      </c>
      <c r="Z13" s="22">
        <f t="shared" si="6"/>
        <v>807</v>
      </c>
      <c r="AA13" s="22">
        <v>561</v>
      </c>
      <c r="AB13" s="22">
        <f t="shared" si="7"/>
        <v>1368</v>
      </c>
      <c r="AC13" s="75">
        <f t="shared" si="8"/>
        <v>80.47</v>
      </c>
      <c r="AD13" s="65" t="str">
        <f t="shared" si="9"/>
        <v>جيد جدا</v>
      </c>
      <c r="AE13" s="19"/>
      <c r="AF13" s="19"/>
      <c r="AG13" s="19"/>
      <c r="AH13" s="47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ht="75" customHeight="1" thickTop="1" thickBot="1" x14ac:dyDescent="0.55000000000000004">
      <c r="A14" s="1"/>
      <c r="B14" s="33">
        <v>5</v>
      </c>
      <c r="C14" s="57">
        <v>1295</v>
      </c>
      <c r="D14" s="58" t="s">
        <v>46</v>
      </c>
      <c r="E14" s="13"/>
      <c r="F14" s="37">
        <v>87</v>
      </c>
      <c r="G14" s="73" t="str">
        <f t="shared" si="0"/>
        <v>ممتاز</v>
      </c>
      <c r="H14" s="37">
        <v>72</v>
      </c>
      <c r="I14" s="73" t="str">
        <f t="shared" si="1"/>
        <v>(جيد)</v>
      </c>
      <c r="J14" s="37">
        <v>72</v>
      </c>
      <c r="K14" s="73" t="str">
        <f t="shared" si="2"/>
        <v>(جيد)</v>
      </c>
      <c r="L14" s="37">
        <v>78</v>
      </c>
      <c r="M14" s="73" t="str">
        <f t="shared" si="3"/>
        <v>جيد جدا</v>
      </c>
      <c r="N14" s="37">
        <v>63</v>
      </c>
      <c r="O14" s="73" t="str">
        <f t="shared" si="4"/>
        <v>مقبول</v>
      </c>
      <c r="P14" s="66">
        <v>38</v>
      </c>
      <c r="Q14" s="73" t="s">
        <v>75</v>
      </c>
      <c r="R14" s="37">
        <v>84</v>
      </c>
      <c r="S14" s="39" t="s">
        <v>75</v>
      </c>
      <c r="T14" s="37">
        <v>37</v>
      </c>
      <c r="U14" s="39" t="s">
        <v>74</v>
      </c>
      <c r="V14" s="37">
        <v>146</v>
      </c>
      <c r="W14" s="84" t="str">
        <f t="shared" si="5"/>
        <v>(جيد)</v>
      </c>
      <c r="X14" s="37">
        <v>87</v>
      </c>
      <c r="Y14" s="39" t="s">
        <v>79</v>
      </c>
      <c r="Z14" s="22">
        <f t="shared" si="6"/>
        <v>764</v>
      </c>
      <c r="AA14" s="22">
        <v>542</v>
      </c>
      <c r="AB14" s="22">
        <f t="shared" si="7"/>
        <v>1306</v>
      </c>
      <c r="AC14" s="75">
        <f t="shared" si="8"/>
        <v>76.822999999999993</v>
      </c>
      <c r="AD14" s="65" t="str">
        <f t="shared" si="9"/>
        <v>جيد جدا</v>
      </c>
      <c r="AE14" s="19"/>
      <c r="AF14" s="19"/>
      <c r="AG14" s="19"/>
      <c r="AH14" s="47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ht="75" customHeight="1" thickTop="1" thickBot="1" x14ac:dyDescent="0.55000000000000004">
      <c r="A15" s="1"/>
      <c r="B15" s="33">
        <v>6</v>
      </c>
      <c r="C15" s="57">
        <v>1296</v>
      </c>
      <c r="D15" s="58" t="s">
        <v>47</v>
      </c>
      <c r="E15" s="36"/>
      <c r="F15" s="22">
        <v>84</v>
      </c>
      <c r="G15" s="73" t="str">
        <f t="shared" si="0"/>
        <v>جيد جدا</v>
      </c>
      <c r="H15" s="22">
        <v>68</v>
      </c>
      <c r="I15" s="73" t="str">
        <f t="shared" si="1"/>
        <v>(جيد)</v>
      </c>
      <c r="J15" s="22">
        <v>63</v>
      </c>
      <c r="K15" s="73" t="str">
        <f t="shared" si="2"/>
        <v>مقبول</v>
      </c>
      <c r="L15" s="22">
        <v>68</v>
      </c>
      <c r="M15" s="73" t="str">
        <f t="shared" si="3"/>
        <v>(جيد)</v>
      </c>
      <c r="N15" s="22">
        <v>65</v>
      </c>
      <c r="O15" s="73" t="str">
        <f t="shared" si="4"/>
        <v>(جيد)</v>
      </c>
      <c r="P15" s="66">
        <v>37</v>
      </c>
      <c r="Q15" s="73" t="s">
        <v>74</v>
      </c>
      <c r="R15" s="22">
        <v>70</v>
      </c>
      <c r="S15" s="22" t="s">
        <v>74</v>
      </c>
      <c r="T15" s="22">
        <v>39</v>
      </c>
      <c r="U15" s="22" t="s">
        <v>75</v>
      </c>
      <c r="V15" s="22">
        <v>123</v>
      </c>
      <c r="W15" s="84" t="str">
        <f t="shared" si="5"/>
        <v>مقبول</v>
      </c>
      <c r="X15" s="22">
        <v>87</v>
      </c>
      <c r="Y15" s="22" t="s">
        <v>79</v>
      </c>
      <c r="Z15" s="22">
        <f t="shared" si="6"/>
        <v>704</v>
      </c>
      <c r="AA15" s="22">
        <v>429</v>
      </c>
      <c r="AB15" s="22">
        <f t="shared" si="7"/>
        <v>1133</v>
      </c>
      <c r="AC15" s="75">
        <f t="shared" si="8"/>
        <v>66.647000000000006</v>
      </c>
      <c r="AD15" s="65" t="str">
        <f t="shared" si="9"/>
        <v>(جيد)</v>
      </c>
      <c r="AE15" s="22"/>
      <c r="AF15" s="22"/>
      <c r="AG15" s="22"/>
      <c r="AH15" s="7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ht="75" customHeight="1" thickTop="1" thickBot="1" x14ac:dyDescent="0.55000000000000004">
      <c r="A16" s="1"/>
      <c r="B16" s="33">
        <v>7</v>
      </c>
      <c r="C16" s="57">
        <v>1297</v>
      </c>
      <c r="D16" s="58" t="s">
        <v>48</v>
      </c>
      <c r="E16" s="13"/>
      <c r="F16" s="40">
        <v>90</v>
      </c>
      <c r="G16" s="73" t="str">
        <f t="shared" si="0"/>
        <v>ممتاز</v>
      </c>
      <c r="H16" s="40">
        <v>76</v>
      </c>
      <c r="I16" s="73" t="str">
        <f t="shared" si="1"/>
        <v>جيد جدا</v>
      </c>
      <c r="J16" s="40">
        <v>77</v>
      </c>
      <c r="K16" s="73" t="str">
        <f t="shared" si="2"/>
        <v>جيد جدا</v>
      </c>
      <c r="L16" s="40">
        <v>78</v>
      </c>
      <c r="M16" s="73" t="str">
        <f t="shared" si="3"/>
        <v>جيد جدا</v>
      </c>
      <c r="N16" s="40">
        <v>73</v>
      </c>
      <c r="O16" s="73" t="str">
        <f t="shared" si="4"/>
        <v>(جيد)</v>
      </c>
      <c r="P16" s="66">
        <v>39</v>
      </c>
      <c r="Q16" s="73" t="s">
        <v>75</v>
      </c>
      <c r="R16" s="40">
        <v>78</v>
      </c>
      <c r="S16" s="42" t="s">
        <v>75</v>
      </c>
      <c r="T16" s="40">
        <v>42</v>
      </c>
      <c r="U16" s="42" t="s">
        <v>75</v>
      </c>
      <c r="V16" s="40">
        <v>148</v>
      </c>
      <c r="W16" s="84" t="str">
        <f t="shared" si="5"/>
        <v>(جيد)</v>
      </c>
      <c r="X16" s="40">
        <v>92</v>
      </c>
      <c r="Y16" s="42" t="s">
        <v>79</v>
      </c>
      <c r="Z16" s="22">
        <f t="shared" si="6"/>
        <v>793</v>
      </c>
      <c r="AA16" s="22">
        <v>545</v>
      </c>
      <c r="AB16" s="22">
        <f t="shared" si="7"/>
        <v>1338</v>
      </c>
      <c r="AC16" s="75">
        <f t="shared" si="8"/>
        <v>78.704999999999998</v>
      </c>
      <c r="AD16" s="65" t="str">
        <f t="shared" si="9"/>
        <v>جيد جدا</v>
      </c>
      <c r="AE16" s="19"/>
      <c r="AF16" s="19"/>
      <c r="AG16" s="19"/>
      <c r="AH16" s="47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2:48" ht="75" customHeight="1" thickTop="1" thickBot="1" x14ac:dyDescent="0.55000000000000004">
      <c r="B17" s="33">
        <v>8</v>
      </c>
      <c r="C17" s="57">
        <v>1298</v>
      </c>
      <c r="D17" s="58" t="s">
        <v>49</v>
      </c>
      <c r="E17" s="13"/>
      <c r="F17" s="22">
        <v>83</v>
      </c>
      <c r="G17" s="73" t="str">
        <f t="shared" si="0"/>
        <v>جيد جدا</v>
      </c>
      <c r="H17" s="22">
        <v>50</v>
      </c>
      <c r="I17" s="73" t="str">
        <f t="shared" si="1"/>
        <v>مقبول</v>
      </c>
      <c r="J17" s="22">
        <v>54</v>
      </c>
      <c r="K17" s="73" t="str">
        <f t="shared" si="2"/>
        <v>مقبول</v>
      </c>
      <c r="L17" s="22">
        <v>60</v>
      </c>
      <c r="M17" s="73" t="str">
        <f t="shared" si="3"/>
        <v>مقبول</v>
      </c>
      <c r="N17" s="22">
        <v>50</v>
      </c>
      <c r="O17" s="73" t="str">
        <f t="shared" si="4"/>
        <v>مقبول</v>
      </c>
      <c r="P17" s="66">
        <v>36</v>
      </c>
      <c r="Q17" s="73" t="s">
        <v>74</v>
      </c>
      <c r="R17" s="22">
        <v>64</v>
      </c>
      <c r="S17" s="27" t="s">
        <v>76</v>
      </c>
      <c r="T17" s="22">
        <v>32</v>
      </c>
      <c r="U17" s="27" t="s">
        <v>76</v>
      </c>
      <c r="V17" s="22">
        <v>125</v>
      </c>
      <c r="W17" s="84" t="str">
        <f t="shared" si="5"/>
        <v>مقبول</v>
      </c>
      <c r="X17" s="22">
        <v>80</v>
      </c>
      <c r="Y17" s="27" t="s">
        <v>75</v>
      </c>
      <c r="Z17" s="22">
        <f t="shared" si="6"/>
        <v>634</v>
      </c>
      <c r="AA17" s="22">
        <v>417</v>
      </c>
      <c r="AB17" s="22">
        <f t="shared" si="7"/>
        <v>1051</v>
      </c>
      <c r="AC17" s="75">
        <f t="shared" si="8"/>
        <v>61.823</v>
      </c>
      <c r="AD17" s="65" t="str">
        <f t="shared" si="9"/>
        <v>مقبول</v>
      </c>
      <c r="AE17" s="19"/>
      <c r="AF17" s="19"/>
      <c r="AG17" s="19"/>
      <c r="AH17" s="47"/>
    </row>
    <row r="18" spans="2:48" ht="75" customHeight="1" thickTop="1" thickBot="1" x14ac:dyDescent="0.55000000000000004">
      <c r="B18" s="33">
        <v>9</v>
      </c>
      <c r="C18" s="57">
        <v>1299</v>
      </c>
      <c r="D18" s="58" t="s">
        <v>50</v>
      </c>
      <c r="E18" s="13"/>
      <c r="F18" s="22">
        <v>78</v>
      </c>
      <c r="G18" s="73" t="str">
        <f t="shared" si="0"/>
        <v>جيد جدا</v>
      </c>
      <c r="H18" s="22">
        <v>50</v>
      </c>
      <c r="I18" s="73" t="str">
        <f t="shared" si="1"/>
        <v>مقبول</v>
      </c>
      <c r="J18" s="22">
        <v>50</v>
      </c>
      <c r="K18" s="73" t="str">
        <f t="shared" si="2"/>
        <v>مقبول</v>
      </c>
      <c r="L18" s="22">
        <v>63</v>
      </c>
      <c r="M18" s="73" t="str">
        <f t="shared" si="3"/>
        <v>مقبول</v>
      </c>
      <c r="N18" s="22">
        <v>50</v>
      </c>
      <c r="O18" s="73" t="str">
        <f t="shared" si="4"/>
        <v>مقبول</v>
      </c>
      <c r="P18" s="66">
        <v>31</v>
      </c>
      <c r="Q18" s="73" t="s">
        <v>76</v>
      </c>
      <c r="R18" s="22">
        <v>66</v>
      </c>
      <c r="S18" s="27" t="s">
        <v>74</v>
      </c>
      <c r="T18" s="22">
        <v>30</v>
      </c>
      <c r="U18" s="27" t="s">
        <v>76</v>
      </c>
      <c r="V18" s="22">
        <v>124</v>
      </c>
      <c r="W18" s="84" t="str">
        <f t="shared" si="5"/>
        <v>مقبول</v>
      </c>
      <c r="X18" s="22">
        <v>78</v>
      </c>
      <c r="Y18" s="27" t="s">
        <v>75</v>
      </c>
      <c r="Z18" s="22">
        <f t="shared" si="6"/>
        <v>620</v>
      </c>
      <c r="AA18" s="22">
        <v>434</v>
      </c>
      <c r="AB18" s="22">
        <f t="shared" si="7"/>
        <v>1054</v>
      </c>
      <c r="AC18" s="75">
        <f t="shared" si="8"/>
        <v>62</v>
      </c>
      <c r="AD18" s="65" t="str">
        <f t="shared" si="9"/>
        <v>مقبول</v>
      </c>
      <c r="AE18" s="19"/>
      <c r="AF18" s="19"/>
      <c r="AG18" s="19"/>
      <c r="AH18" s="49"/>
    </row>
    <row r="19" spans="2:48" ht="75" customHeight="1" thickTop="1" thickBot="1" x14ac:dyDescent="0.55000000000000004">
      <c r="B19" s="33">
        <v>10</v>
      </c>
      <c r="C19" s="57">
        <v>1300</v>
      </c>
      <c r="D19" s="58" t="s">
        <v>51</v>
      </c>
      <c r="E19" s="13"/>
      <c r="F19" s="22">
        <v>85</v>
      </c>
      <c r="G19" s="73" t="str">
        <f t="shared" si="0"/>
        <v>ممتاز</v>
      </c>
      <c r="H19" s="22">
        <v>62</v>
      </c>
      <c r="I19" s="73" t="str">
        <f t="shared" si="1"/>
        <v>مقبول</v>
      </c>
      <c r="J19" s="22">
        <v>54</v>
      </c>
      <c r="K19" s="73" t="str">
        <f t="shared" si="2"/>
        <v>مقبول</v>
      </c>
      <c r="L19" s="22">
        <v>77</v>
      </c>
      <c r="M19" s="73" t="str">
        <f t="shared" si="3"/>
        <v>جيد جدا</v>
      </c>
      <c r="N19" s="22">
        <v>61</v>
      </c>
      <c r="O19" s="73" t="str">
        <f t="shared" si="4"/>
        <v>مقبول</v>
      </c>
      <c r="P19" s="66">
        <v>34</v>
      </c>
      <c r="Q19" s="73" t="s">
        <v>74</v>
      </c>
      <c r="R19" s="22">
        <v>68</v>
      </c>
      <c r="S19" s="27" t="s">
        <v>74</v>
      </c>
      <c r="T19" s="22">
        <v>32</v>
      </c>
      <c r="U19" s="27" t="s">
        <v>76</v>
      </c>
      <c r="V19" s="22">
        <v>131</v>
      </c>
      <c r="W19" s="84" t="str">
        <f t="shared" si="5"/>
        <v>(جيد)</v>
      </c>
      <c r="X19" s="22">
        <v>77</v>
      </c>
      <c r="Y19" s="27" t="s">
        <v>75</v>
      </c>
      <c r="Z19" s="22">
        <f t="shared" si="6"/>
        <v>681</v>
      </c>
      <c r="AA19" s="22">
        <v>511</v>
      </c>
      <c r="AB19" s="22">
        <f t="shared" si="7"/>
        <v>1192</v>
      </c>
      <c r="AC19" s="75">
        <f t="shared" si="8"/>
        <v>70.117000000000004</v>
      </c>
      <c r="AD19" s="65" t="str">
        <f t="shared" si="9"/>
        <v>(جيد)</v>
      </c>
      <c r="AE19" s="19"/>
      <c r="AF19" s="19"/>
      <c r="AG19" s="19"/>
      <c r="AH19" s="71" t="s">
        <v>92</v>
      </c>
    </row>
    <row r="20" spans="2:48" ht="75" customHeight="1" thickTop="1" thickBot="1" x14ac:dyDescent="0.55000000000000004">
      <c r="B20" s="33">
        <v>11</v>
      </c>
      <c r="C20" s="57">
        <v>1301</v>
      </c>
      <c r="D20" s="58" t="s">
        <v>52</v>
      </c>
      <c r="E20" s="13"/>
      <c r="F20" s="22">
        <v>87</v>
      </c>
      <c r="G20" s="73" t="str">
        <f t="shared" si="0"/>
        <v>ممتاز</v>
      </c>
      <c r="H20" s="22">
        <v>52</v>
      </c>
      <c r="I20" s="73" t="str">
        <f t="shared" si="1"/>
        <v>مقبول</v>
      </c>
      <c r="J20" s="22">
        <v>54</v>
      </c>
      <c r="K20" s="73" t="str">
        <f t="shared" si="2"/>
        <v>مقبول</v>
      </c>
      <c r="L20" s="22">
        <v>64</v>
      </c>
      <c r="M20" s="73" t="str">
        <f t="shared" si="3"/>
        <v>مقبول</v>
      </c>
      <c r="N20" s="22">
        <v>53</v>
      </c>
      <c r="O20" s="73" t="str">
        <f t="shared" si="4"/>
        <v>مقبول</v>
      </c>
      <c r="P20" s="66">
        <v>35</v>
      </c>
      <c r="Q20" s="73" t="s">
        <v>74</v>
      </c>
      <c r="R20" s="22">
        <v>66</v>
      </c>
      <c r="S20" s="27" t="s">
        <v>74</v>
      </c>
      <c r="T20" s="22">
        <v>29</v>
      </c>
      <c r="U20" s="27" t="s">
        <v>76</v>
      </c>
      <c r="V20" s="22">
        <v>127</v>
      </c>
      <c r="W20" s="84" t="str">
        <f t="shared" si="5"/>
        <v>مقبول</v>
      </c>
      <c r="X20" s="22">
        <v>85</v>
      </c>
      <c r="Y20" s="27" t="s">
        <v>79</v>
      </c>
      <c r="Z20" s="22">
        <f t="shared" si="6"/>
        <v>652</v>
      </c>
      <c r="AA20" s="22">
        <v>485</v>
      </c>
      <c r="AB20" s="22">
        <f t="shared" si="7"/>
        <v>1137</v>
      </c>
      <c r="AC20" s="75">
        <f t="shared" si="8"/>
        <v>66.882000000000005</v>
      </c>
      <c r="AD20" s="65" t="str">
        <f t="shared" si="9"/>
        <v>(جيد)</v>
      </c>
      <c r="AE20" s="19"/>
      <c r="AF20" s="19"/>
      <c r="AG20" s="19"/>
      <c r="AH20" s="50"/>
    </row>
    <row r="21" spans="2:48" ht="75" customHeight="1" thickTop="1" thickBot="1" x14ac:dyDescent="0.55000000000000004">
      <c r="B21" s="33">
        <v>12</v>
      </c>
      <c r="C21" s="57">
        <v>1302</v>
      </c>
      <c r="D21" s="58" t="s">
        <v>53</v>
      </c>
      <c r="E21" s="13"/>
      <c r="F21" s="22">
        <v>88</v>
      </c>
      <c r="G21" s="73" t="str">
        <f t="shared" si="0"/>
        <v>ممتاز</v>
      </c>
      <c r="H21" s="22">
        <v>60</v>
      </c>
      <c r="I21" s="73" t="str">
        <f t="shared" si="1"/>
        <v>مقبول</v>
      </c>
      <c r="J21" s="22">
        <v>60</v>
      </c>
      <c r="K21" s="73" t="str">
        <f t="shared" si="2"/>
        <v>مقبول</v>
      </c>
      <c r="L21" s="22">
        <v>53</v>
      </c>
      <c r="M21" s="73" t="str">
        <f t="shared" si="3"/>
        <v>مقبول</v>
      </c>
      <c r="N21" s="22">
        <v>66</v>
      </c>
      <c r="O21" s="73" t="str">
        <f t="shared" si="4"/>
        <v>(جيد)</v>
      </c>
      <c r="P21" s="66">
        <v>39</v>
      </c>
      <c r="Q21" s="73" t="s">
        <v>75</v>
      </c>
      <c r="R21" s="22">
        <v>70</v>
      </c>
      <c r="S21" s="27" t="s">
        <v>74</v>
      </c>
      <c r="T21" s="22">
        <v>41</v>
      </c>
      <c r="U21" s="27" t="s">
        <v>75</v>
      </c>
      <c r="V21" s="22">
        <v>139</v>
      </c>
      <c r="W21" s="84" t="str">
        <f t="shared" si="5"/>
        <v>(جيد)</v>
      </c>
      <c r="X21" s="22">
        <v>84</v>
      </c>
      <c r="Y21" s="27" t="s">
        <v>75</v>
      </c>
      <c r="Z21" s="22">
        <f t="shared" si="6"/>
        <v>700</v>
      </c>
      <c r="AA21" s="22">
        <v>521</v>
      </c>
      <c r="AB21" s="22">
        <f t="shared" si="7"/>
        <v>1221</v>
      </c>
      <c r="AC21" s="75">
        <f t="shared" si="8"/>
        <v>71.822999999999993</v>
      </c>
      <c r="AD21" s="65" t="str">
        <f t="shared" si="9"/>
        <v>(جيد)</v>
      </c>
      <c r="AE21" s="19"/>
      <c r="AF21" s="19"/>
      <c r="AG21" s="19"/>
      <c r="AH21" s="47"/>
    </row>
    <row r="22" spans="2:48" ht="75" customHeight="1" thickTop="1" thickBot="1" x14ac:dyDescent="0.55000000000000004">
      <c r="B22" s="33">
        <v>13</v>
      </c>
      <c r="C22" s="57">
        <v>1303</v>
      </c>
      <c r="D22" s="58" t="s">
        <v>54</v>
      </c>
      <c r="E22" s="13"/>
      <c r="F22" s="22">
        <v>84</v>
      </c>
      <c r="G22" s="73" t="str">
        <f t="shared" si="0"/>
        <v>جيد جدا</v>
      </c>
      <c r="H22" s="22">
        <v>74</v>
      </c>
      <c r="I22" s="73" t="str">
        <f t="shared" si="1"/>
        <v>(جيد)</v>
      </c>
      <c r="J22" s="22">
        <v>72</v>
      </c>
      <c r="K22" s="73" t="str">
        <f t="shared" si="2"/>
        <v>(جيد)</v>
      </c>
      <c r="L22" s="22">
        <v>90</v>
      </c>
      <c r="M22" s="73" t="str">
        <f t="shared" si="3"/>
        <v>ممتاز</v>
      </c>
      <c r="N22" s="22">
        <v>67</v>
      </c>
      <c r="O22" s="73" t="str">
        <f t="shared" si="4"/>
        <v>(جيد)</v>
      </c>
      <c r="P22" s="66">
        <v>36</v>
      </c>
      <c r="Q22" s="73" t="s">
        <v>74</v>
      </c>
      <c r="R22" s="22">
        <v>69</v>
      </c>
      <c r="S22" s="27" t="s">
        <v>74</v>
      </c>
      <c r="T22" s="22">
        <v>37</v>
      </c>
      <c r="U22" s="27" t="s">
        <v>74</v>
      </c>
      <c r="V22" s="22">
        <v>142</v>
      </c>
      <c r="W22" s="84" t="str">
        <f t="shared" si="5"/>
        <v>(جيد)</v>
      </c>
      <c r="X22" s="22">
        <v>88</v>
      </c>
      <c r="Y22" s="27" t="s">
        <v>79</v>
      </c>
      <c r="Z22" s="22">
        <f t="shared" si="6"/>
        <v>759</v>
      </c>
      <c r="AA22" s="22">
        <v>556</v>
      </c>
      <c r="AB22" s="22">
        <f t="shared" si="7"/>
        <v>1315</v>
      </c>
      <c r="AC22" s="75">
        <f t="shared" si="8"/>
        <v>77.352000000000004</v>
      </c>
      <c r="AD22" s="65" t="str">
        <f t="shared" si="9"/>
        <v>جيد جدا</v>
      </c>
      <c r="AE22" s="19"/>
      <c r="AF22" s="19"/>
      <c r="AG22" s="19"/>
      <c r="AH22" s="51"/>
    </row>
    <row r="23" spans="2:48" s="45" customFormat="1" ht="75" customHeight="1" thickTop="1" thickBot="1" x14ac:dyDescent="0.55000000000000004">
      <c r="B23" s="33">
        <v>14</v>
      </c>
      <c r="C23" s="57">
        <v>1304</v>
      </c>
      <c r="D23" s="58" t="s">
        <v>55</v>
      </c>
      <c r="E23" s="13"/>
      <c r="F23" s="22">
        <v>85</v>
      </c>
      <c r="G23" s="73" t="str">
        <f t="shared" si="0"/>
        <v>ممتاز</v>
      </c>
      <c r="H23" s="22">
        <v>79</v>
      </c>
      <c r="I23" s="73" t="str">
        <f t="shared" si="1"/>
        <v>جيد جدا</v>
      </c>
      <c r="J23" s="22">
        <v>62</v>
      </c>
      <c r="K23" s="73" t="str">
        <f t="shared" si="2"/>
        <v>مقبول</v>
      </c>
      <c r="L23" s="22">
        <v>89</v>
      </c>
      <c r="M23" s="73" t="str">
        <f t="shared" si="3"/>
        <v>ممتاز</v>
      </c>
      <c r="N23" s="22">
        <v>68</v>
      </c>
      <c r="O23" s="73" t="str">
        <f t="shared" si="4"/>
        <v>(جيد)</v>
      </c>
      <c r="P23" s="66">
        <v>36</v>
      </c>
      <c r="Q23" s="73" t="s">
        <v>74</v>
      </c>
      <c r="R23" s="22">
        <v>68</v>
      </c>
      <c r="S23" s="43" t="s">
        <v>74</v>
      </c>
      <c r="T23" s="22">
        <v>36</v>
      </c>
      <c r="U23" s="43" t="s">
        <v>74</v>
      </c>
      <c r="V23" s="22">
        <v>140</v>
      </c>
      <c r="W23" s="84" t="str">
        <f t="shared" si="5"/>
        <v>(جيد)</v>
      </c>
      <c r="X23" s="22">
        <v>89</v>
      </c>
      <c r="Y23" s="43" t="s">
        <v>79</v>
      </c>
      <c r="Z23" s="22">
        <f t="shared" si="6"/>
        <v>752</v>
      </c>
      <c r="AA23" s="22">
        <v>559</v>
      </c>
      <c r="AB23" s="22">
        <f t="shared" si="7"/>
        <v>1311</v>
      </c>
      <c r="AC23" s="75">
        <f t="shared" si="8"/>
        <v>77.117000000000004</v>
      </c>
      <c r="AD23" s="65" t="str">
        <f t="shared" si="9"/>
        <v>جيد جدا</v>
      </c>
      <c r="AE23" s="44"/>
      <c r="AF23" s="44"/>
      <c r="AG23" s="44"/>
      <c r="AH23" s="47"/>
    </row>
    <row r="24" spans="2:48" ht="75" customHeight="1" thickTop="1" thickBot="1" x14ac:dyDescent="0.55000000000000004">
      <c r="B24" s="33">
        <v>15</v>
      </c>
      <c r="C24" s="57">
        <v>1305</v>
      </c>
      <c r="D24" s="58" t="s">
        <v>56</v>
      </c>
      <c r="E24" s="13"/>
      <c r="F24" s="22">
        <v>86</v>
      </c>
      <c r="G24" s="73" t="str">
        <f t="shared" si="0"/>
        <v>ممتاز</v>
      </c>
      <c r="H24" s="22">
        <v>50</v>
      </c>
      <c r="I24" s="73" t="str">
        <f t="shared" si="1"/>
        <v>مقبول</v>
      </c>
      <c r="J24" s="22">
        <v>63</v>
      </c>
      <c r="K24" s="73" t="str">
        <f t="shared" si="2"/>
        <v>مقبول</v>
      </c>
      <c r="L24" s="22">
        <v>60</v>
      </c>
      <c r="M24" s="73" t="str">
        <f t="shared" si="3"/>
        <v>مقبول</v>
      </c>
      <c r="N24" s="22">
        <v>58</v>
      </c>
      <c r="O24" s="73" t="str">
        <f t="shared" si="4"/>
        <v>مقبول</v>
      </c>
      <c r="P24" s="66">
        <v>34</v>
      </c>
      <c r="Q24" s="73" t="s">
        <v>74</v>
      </c>
      <c r="R24" s="22">
        <v>71</v>
      </c>
      <c r="S24" s="27" t="s">
        <v>74</v>
      </c>
      <c r="T24" s="22">
        <v>35</v>
      </c>
      <c r="U24" s="27" t="s">
        <v>74</v>
      </c>
      <c r="V24" s="22">
        <v>141</v>
      </c>
      <c r="W24" s="84" t="str">
        <f t="shared" si="5"/>
        <v>(جيد)</v>
      </c>
      <c r="X24" s="22">
        <v>88</v>
      </c>
      <c r="Y24" s="27" t="s">
        <v>79</v>
      </c>
      <c r="Z24" s="22">
        <f t="shared" si="6"/>
        <v>686</v>
      </c>
      <c r="AA24" s="22">
        <v>539</v>
      </c>
      <c r="AB24" s="22">
        <f t="shared" si="7"/>
        <v>1225</v>
      </c>
      <c r="AC24" s="75">
        <f t="shared" si="8"/>
        <v>72.058000000000007</v>
      </c>
      <c r="AD24" s="65" t="str">
        <f t="shared" si="9"/>
        <v>(جيد)</v>
      </c>
      <c r="AE24" s="19"/>
      <c r="AF24" s="19"/>
      <c r="AG24" s="19"/>
      <c r="AH24" s="24"/>
    </row>
    <row r="25" spans="2:48" ht="75" customHeight="1" thickTop="1" thickBot="1" x14ac:dyDescent="0.55000000000000004">
      <c r="B25" s="33">
        <v>16</v>
      </c>
      <c r="C25" s="57">
        <v>1306</v>
      </c>
      <c r="D25" s="58" t="s">
        <v>57</v>
      </c>
      <c r="E25" s="13"/>
      <c r="F25" s="22">
        <v>93</v>
      </c>
      <c r="G25" s="73" t="str">
        <f t="shared" si="0"/>
        <v>ممتاز</v>
      </c>
      <c r="H25" s="22">
        <v>94</v>
      </c>
      <c r="I25" s="73" t="str">
        <f t="shared" si="1"/>
        <v>ممتاز</v>
      </c>
      <c r="J25" s="22">
        <v>80</v>
      </c>
      <c r="K25" s="73" t="str">
        <f t="shared" si="2"/>
        <v>جيد جدا</v>
      </c>
      <c r="L25" s="22">
        <v>90</v>
      </c>
      <c r="M25" s="73" t="str">
        <f t="shared" si="3"/>
        <v>ممتاز</v>
      </c>
      <c r="N25" s="22">
        <v>90</v>
      </c>
      <c r="O25" s="73" t="str">
        <f t="shared" si="4"/>
        <v>ممتاز</v>
      </c>
      <c r="P25" s="66">
        <v>44</v>
      </c>
      <c r="Q25" s="73" t="s">
        <v>79</v>
      </c>
      <c r="R25" s="22">
        <v>83</v>
      </c>
      <c r="S25" s="27" t="s">
        <v>75</v>
      </c>
      <c r="T25" s="22">
        <v>44</v>
      </c>
      <c r="U25" s="27" t="s">
        <v>79</v>
      </c>
      <c r="V25" s="22">
        <v>166</v>
      </c>
      <c r="W25" s="84" t="str">
        <f t="shared" si="5"/>
        <v>جيد جـدا</v>
      </c>
      <c r="X25" s="22">
        <v>94</v>
      </c>
      <c r="Y25" s="27" t="s">
        <v>79</v>
      </c>
      <c r="Z25" s="22">
        <f t="shared" si="6"/>
        <v>878</v>
      </c>
      <c r="AA25" s="22">
        <v>637</v>
      </c>
      <c r="AB25" s="22">
        <f t="shared" si="7"/>
        <v>1515</v>
      </c>
      <c r="AC25" s="75">
        <f t="shared" si="8"/>
        <v>89.117000000000004</v>
      </c>
      <c r="AD25" s="65" t="str">
        <f t="shared" si="9"/>
        <v>ممتاز</v>
      </c>
      <c r="AE25" s="19"/>
      <c r="AF25" s="19"/>
      <c r="AG25" s="19"/>
      <c r="AH25" s="47"/>
    </row>
    <row r="26" spans="2:48" ht="75" customHeight="1" thickTop="1" thickBot="1" x14ac:dyDescent="0.55000000000000004">
      <c r="B26" s="34">
        <v>17</v>
      </c>
      <c r="C26" s="59">
        <v>1307</v>
      </c>
      <c r="D26" s="60" t="s">
        <v>58</v>
      </c>
      <c r="E26" s="14"/>
      <c r="F26" s="21">
        <v>87</v>
      </c>
      <c r="G26" s="74" t="str">
        <f t="shared" si="0"/>
        <v>ممتاز</v>
      </c>
      <c r="H26" s="21">
        <v>81</v>
      </c>
      <c r="I26" s="74" t="str">
        <f t="shared" si="1"/>
        <v>جيد جدا</v>
      </c>
      <c r="J26" s="21">
        <v>68</v>
      </c>
      <c r="K26" s="74" t="str">
        <f t="shared" si="2"/>
        <v>(جيد)</v>
      </c>
      <c r="L26" s="21">
        <v>68</v>
      </c>
      <c r="M26" s="74" t="str">
        <f t="shared" si="3"/>
        <v>(جيد)</v>
      </c>
      <c r="N26" s="21">
        <v>63</v>
      </c>
      <c r="O26" s="74" t="str">
        <f t="shared" si="4"/>
        <v>مقبول</v>
      </c>
      <c r="P26" s="67">
        <v>40</v>
      </c>
      <c r="Q26" s="74" t="s">
        <v>75</v>
      </c>
      <c r="R26" s="21">
        <v>82</v>
      </c>
      <c r="S26" s="28" t="s">
        <v>75</v>
      </c>
      <c r="T26" s="21">
        <v>36</v>
      </c>
      <c r="U26" s="28" t="s">
        <v>74</v>
      </c>
      <c r="V26" s="21">
        <v>151</v>
      </c>
      <c r="W26" s="84" t="str">
        <f t="shared" si="5"/>
        <v>جيد جـدا</v>
      </c>
      <c r="X26" s="21">
        <v>90</v>
      </c>
      <c r="Y26" s="28" t="s">
        <v>79</v>
      </c>
      <c r="Z26" s="21">
        <f t="shared" si="6"/>
        <v>766</v>
      </c>
      <c r="AA26" s="21">
        <v>515</v>
      </c>
      <c r="AB26" s="21">
        <f t="shared" si="7"/>
        <v>1281</v>
      </c>
      <c r="AC26" s="80">
        <f t="shared" si="8"/>
        <v>75.352000000000004</v>
      </c>
      <c r="AD26" s="81" t="str">
        <f t="shared" si="9"/>
        <v>جيد جدا</v>
      </c>
      <c r="AE26" s="20"/>
      <c r="AF26" s="20"/>
      <c r="AG26" s="20"/>
      <c r="AH26" s="52"/>
    </row>
    <row r="27" spans="2:48" ht="60" customHeight="1" thickTop="1" x14ac:dyDescent="0.55000000000000004">
      <c r="B27" s="15"/>
      <c r="C27" s="107" t="s">
        <v>16</v>
      </c>
      <c r="D27" s="107"/>
      <c r="E27" s="16" t="s">
        <v>17</v>
      </c>
      <c r="F27" s="16"/>
      <c r="G27" s="16"/>
      <c r="H27" s="16"/>
      <c r="I27" s="16"/>
      <c r="J27" s="16"/>
      <c r="K27" s="15"/>
      <c r="L27" s="15"/>
      <c r="M27" s="16"/>
      <c r="N27" s="68"/>
      <c r="O27" s="69"/>
      <c r="P27" s="108" t="s">
        <v>82</v>
      </c>
      <c r="Q27" s="108"/>
      <c r="R27" s="68"/>
      <c r="S27" s="68"/>
      <c r="T27" s="1"/>
      <c r="U27" s="1"/>
      <c r="V27" s="16"/>
      <c r="W27" s="16" t="s">
        <v>40</v>
      </c>
      <c r="X27" s="16"/>
      <c r="Y27" s="16"/>
      <c r="AA27" s="18"/>
      <c r="AB27" s="18"/>
      <c r="AC27" s="18"/>
      <c r="AF27" s="18" t="s">
        <v>18</v>
      </c>
      <c r="AH27" s="18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2:48" ht="60" customHeight="1" x14ac:dyDescent="0.55000000000000004">
      <c r="B28" s="15"/>
      <c r="C28" s="106" t="s">
        <v>19</v>
      </c>
      <c r="D28" s="106"/>
      <c r="E28" s="16" t="s">
        <v>34</v>
      </c>
      <c r="F28" s="16"/>
      <c r="G28" s="16"/>
      <c r="H28" s="16"/>
      <c r="I28" s="16"/>
      <c r="J28" s="16"/>
      <c r="K28" s="16" t="s">
        <v>37</v>
      </c>
      <c r="L28" s="16"/>
      <c r="M28" s="1"/>
      <c r="N28" s="109" t="s">
        <v>84</v>
      </c>
      <c r="O28" s="109"/>
      <c r="P28" s="109"/>
      <c r="Q28" s="109"/>
      <c r="R28" s="109"/>
      <c r="S28" s="109"/>
      <c r="T28" s="16"/>
      <c r="U28" s="1"/>
      <c r="V28" s="16"/>
      <c r="W28" s="16"/>
      <c r="X28" s="16" t="s">
        <v>39</v>
      </c>
      <c r="Y28" s="16"/>
      <c r="Z28" s="17"/>
      <c r="AA28" s="17"/>
      <c r="AB28" s="17"/>
      <c r="AC28" s="17"/>
      <c r="AD28" s="18" t="s">
        <v>36</v>
      </c>
      <c r="AE28" s="18"/>
      <c r="AF28" s="18"/>
      <c r="AG28" s="18"/>
      <c r="AH28" s="18"/>
      <c r="AI28" s="9"/>
      <c r="AJ28" s="9"/>
      <c r="AK28" s="9"/>
      <c r="AL28" s="9"/>
      <c r="AM28" s="9"/>
      <c r="AN28" s="9"/>
      <c r="AO28" s="9"/>
      <c r="AP28" s="9"/>
      <c r="AQ28" s="9"/>
      <c r="AR28" s="10"/>
      <c r="AS28" s="10"/>
      <c r="AT28" s="10"/>
      <c r="AU28" s="10"/>
      <c r="AV28" s="10"/>
    </row>
    <row r="29" spans="2:48" ht="60" customHeight="1" x14ac:dyDescent="0.55000000000000004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10" t="s">
        <v>98</v>
      </c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2:48" ht="39.950000000000003" customHeight="1" x14ac:dyDescent="0.25"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40" spans="1:82" s="1" customFormat="1" ht="39.950000000000003" customHeight="1" x14ac:dyDescent="0.25"/>
    <row r="41" spans="1:82" s="1" customFormat="1" ht="39.950000000000003" customHeight="1" x14ac:dyDescent="0.25">
      <c r="B41" s="94"/>
      <c r="C41" s="94"/>
      <c r="D41" s="94"/>
      <c r="E41" s="54"/>
    </row>
    <row r="42" spans="1:82" s="1" customFormat="1" ht="39.950000000000003" customHeight="1" x14ac:dyDescent="0.25">
      <c r="B42" s="12" t="s">
        <v>20</v>
      </c>
      <c r="C42" s="12"/>
      <c r="D42" s="12"/>
      <c r="E42" s="12"/>
    </row>
    <row r="43" spans="1:82" s="1" customFormat="1" ht="39.950000000000003" customHeight="1" x14ac:dyDescent="0.25">
      <c r="B43" s="95" t="s">
        <v>35</v>
      </c>
      <c r="C43" s="95"/>
      <c r="D43" s="96"/>
      <c r="E43" s="3"/>
    </row>
    <row r="44" spans="1:82" s="1" customFormat="1" ht="39.950000000000003" customHeight="1" x14ac:dyDescent="0.25">
      <c r="B44" s="97" t="s">
        <v>38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</row>
    <row r="45" spans="1:82" s="1" customFormat="1" ht="56.25" customHeight="1" thickBot="1" x14ac:dyDescent="0.3">
      <c r="B45" s="6"/>
      <c r="C45" s="6"/>
      <c r="D45" s="11" t="s">
        <v>41</v>
      </c>
      <c r="E45" s="11"/>
      <c r="F45" s="4"/>
      <c r="G45" s="11"/>
      <c r="H45" s="11"/>
      <c r="I45" s="11"/>
      <c r="J45" s="11"/>
      <c r="K45" s="11"/>
      <c r="L45" s="105" t="s">
        <v>93</v>
      </c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7"/>
      <c r="CD45" s="7"/>
    </row>
    <row r="46" spans="1:82" s="1" customFormat="1" ht="120" customHeight="1" thickTop="1" x14ac:dyDescent="0.25">
      <c r="A46" s="8"/>
      <c r="B46" s="102" t="s">
        <v>0</v>
      </c>
      <c r="C46" s="98" t="s">
        <v>1</v>
      </c>
      <c r="D46" s="100" t="s">
        <v>2</v>
      </c>
      <c r="E46" s="29" t="s">
        <v>3</v>
      </c>
      <c r="F46" s="104" t="s">
        <v>9</v>
      </c>
      <c r="G46" s="104"/>
      <c r="H46" s="104" t="s">
        <v>81</v>
      </c>
      <c r="I46" s="104"/>
      <c r="J46" s="104" t="s">
        <v>25</v>
      </c>
      <c r="K46" s="104"/>
      <c r="L46" s="104" t="s">
        <v>10</v>
      </c>
      <c r="M46" s="104"/>
      <c r="N46" s="104" t="s">
        <v>11</v>
      </c>
      <c r="O46" s="104"/>
      <c r="P46" s="104" t="s">
        <v>12</v>
      </c>
      <c r="Q46" s="104"/>
      <c r="R46" s="100" t="s">
        <v>5</v>
      </c>
      <c r="S46" s="100"/>
      <c r="T46" s="100" t="s">
        <v>4</v>
      </c>
      <c r="U46" s="100"/>
      <c r="V46" s="100" t="s">
        <v>26</v>
      </c>
      <c r="W46" s="100"/>
      <c r="X46" s="104" t="s">
        <v>13</v>
      </c>
      <c r="Y46" s="104"/>
      <c r="Z46" s="114" t="s">
        <v>22</v>
      </c>
      <c r="AA46" s="104" t="s">
        <v>21</v>
      </c>
      <c r="AB46" s="104" t="s">
        <v>27</v>
      </c>
      <c r="AC46" s="104" t="s">
        <v>28</v>
      </c>
      <c r="AD46" s="104" t="s">
        <v>23</v>
      </c>
      <c r="AE46" s="104" t="s">
        <v>30</v>
      </c>
      <c r="AF46" s="104"/>
      <c r="AG46" s="104" t="s">
        <v>29</v>
      </c>
      <c r="AH46" s="111" t="s">
        <v>14</v>
      </c>
    </row>
    <row r="47" spans="1:82" s="1" customFormat="1" ht="85.15" customHeight="1" x14ac:dyDescent="0.25">
      <c r="B47" s="103"/>
      <c r="C47" s="99"/>
      <c r="D47" s="101"/>
      <c r="E47" s="30" t="s">
        <v>6</v>
      </c>
      <c r="F47" s="23" t="s">
        <v>15</v>
      </c>
      <c r="G47" s="99" t="s">
        <v>7</v>
      </c>
      <c r="H47" s="23" t="s">
        <v>15</v>
      </c>
      <c r="I47" s="99" t="s">
        <v>7</v>
      </c>
      <c r="J47" s="23" t="s">
        <v>15</v>
      </c>
      <c r="K47" s="99" t="s">
        <v>7</v>
      </c>
      <c r="L47" s="23" t="s">
        <v>15</v>
      </c>
      <c r="M47" s="99" t="s">
        <v>7</v>
      </c>
      <c r="N47" s="23" t="s">
        <v>15</v>
      </c>
      <c r="O47" s="99" t="s">
        <v>7</v>
      </c>
      <c r="P47" s="23" t="s">
        <v>15</v>
      </c>
      <c r="Q47" s="99" t="s">
        <v>7</v>
      </c>
      <c r="R47" s="23" t="s">
        <v>15</v>
      </c>
      <c r="S47" s="99" t="s">
        <v>7</v>
      </c>
      <c r="T47" s="23" t="s">
        <v>15</v>
      </c>
      <c r="U47" s="99" t="s">
        <v>7</v>
      </c>
      <c r="V47" s="23" t="s">
        <v>15</v>
      </c>
      <c r="W47" s="99" t="s">
        <v>7</v>
      </c>
      <c r="X47" s="23" t="s">
        <v>15</v>
      </c>
      <c r="Y47" s="99" t="s">
        <v>7</v>
      </c>
      <c r="Z47" s="115"/>
      <c r="AA47" s="113"/>
      <c r="AB47" s="113"/>
      <c r="AC47" s="113"/>
      <c r="AD47" s="113"/>
      <c r="AE47" s="113"/>
      <c r="AF47" s="113"/>
      <c r="AG47" s="113"/>
      <c r="AH47" s="112"/>
    </row>
    <row r="48" spans="1:82" s="1" customFormat="1" ht="50.45" customHeight="1" thickBot="1" x14ac:dyDescent="0.3">
      <c r="B48" s="103"/>
      <c r="C48" s="99"/>
      <c r="D48" s="101"/>
      <c r="E48" s="31" t="s">
        <v>8</v>
      </c>
      <c r="F48" s="32">
        <v>100</v>
      </c>
      <c r="G48" s="99"/>
      <c r="H48" s="32">
        <v>100</v>
      </c>
      <c r="I48" s="99"/>
      <c r="J48" s="32">
        <v>100</v>
      </c>
      <c r="K48" s="99"/>
      <c r="L48" s="32">
        <v>100</v>
      </c>
      <c r="M48" s="99"/>
      <c r="N48" s="32">
        <v>100</v>
      </c>
      <c r="O48" s="99"/>
      <c r="P48" s="32">
        <v>50</v>
      </c>
      <c r="Q48" s="99"/>
      <c r="R48" s="32">
        <v>100</v>
      </c>
      <c r="S48" s="99"/>
      <c r="T48" s="32">
        <v>50</v>
      </c>
      <c r="U48" s="99"/>
      <c r="V48" s="32">
        <v>200</v>
      </c>
      <c r="W48" s="99"/>
      <c r="X48" s="32">
        <v>100</v>
      </c>
      <c r="Y48" s="99"/>
      <c r="Z48" s="32">
        <v>1000</v>
      </c>
      <c r="AA48" s="32">
        <v>700</v>
      </c>
      <c r="AB48" s="32">
        <v>1700</v>
      </c>
      <c r="AC48" s="32" t="s">
        <v>24</v>
      </c>
      <c r="AD48" s="113"/>
      <c r="AE48" s="53" t="s">
        <v>31</v>
      </c>
      <c r="AF48" s="53" t="s">
        <v>32</v>
      </c>
      <c r="AG48" s="113"/>
      <c r="AH48" s="112"/>
    </row>
    <row r="49" spans="2:36" s="1" customFormat="1" ht="75" customHeight="1" thickTop="1" thickBot="1" x14ac:dyDescent="0.55000000000000004">
      <c r="B49" s="33">
        <v>18</v>
      </c>
      <c r="C49" s="61">
        <v>1308</v>
      </c>
      <c r="D49" s="62" t="s">
        <v>59</v>
      </c>
      <c r="E49" s="13"/>
      <c r="F49" s="22">
        <v>75</v>
      </c>
      <c r="G49" s="25" t="s">
        <v>75</v>
      </c>
      <c r="H49" s="22">
        <v>50</v>
      </c>
      <c r="I49" s="27" t="s">
        <v>76</v>
      </c>
      <c r="J49" s="22">
        <v>53</v>
      </c>
      <c r="K49" s="27" t="s">
        <v>76</v>
      </c>
      <c r="L49" s="22">
        <v>66</v>
      </c>
      <c r="M49" s="27" t="s">
        <v>74</v>
      </c>
      <c r="N49" s="22">
        <v>50</v>
      </c>
      <c r="O49" s="27" t="s">
        <v>76</v>
      </c>
      <c r="P49" s="22">
        <v>38</v>
      </c>
      <c r="Q49" s="27" t="s">
        <v>75</v>
      </c>
      <c r="R49" s="78">
        <v>76</v>
      </c>
      <c r="S49" s="27" t="s">
        <v>75</v>
      </c>
      <c r="T49" s="22">
        <v>36</v>
      </c>
      <c r="U49" s="27" t="s">
        <v>74</v>
      </c>
      <c r="V49" s="22">
        <v>126</v>
      </c>
      <c r="W49" s="84" t="s">
        <v>76</v>
      </c>
      <c r="X49" s="22">
        <v>85</v>
      </c>
      <c r="Y49" s="27" t="s">
        <v>79</v>
      </c>
      <c r="Z49" s="22">
        <f>F49+H49+J49+L49+N49+P49+R49+T49+V49+X49</f>
        <v>655</v>
      </c>
      <c r="AA49" s="22">
        <v>474</v>
      </c>
      <c r="AB49" s="22">
        <f>Z49+AA49</f>
        <v>1129</v>
      </c>
      <c r="AC49" s="75">
        <f>TRUNC(AB49/1700*100,3)</f>
        <v>66.411000000000001</v>
      </c>
      <c r="AD49" s="65" t="str">
        <f>IF(AC49&gt;84.99,"ممتاز",IF(AC49&gt;74.99,"جيد جدا",IF(AC49&gt;64.99,"(جيد)",IF(AC49&gt;49.99,"مقبول",IF(AC49&gt;29.99,"ضعيف","ضعيف جدا")))))</f>
        <v>(جيد)</v>
      </c>
      <c r="AE49" s="19"/>
      <c r="AF49" s="19"/>
      <c r="AG49" s="19"/>
      <c r="AH49" s="47"/>
    </row>
    <row r="50" spans="2:36" s="1" customFormat="1" ht="75" customHeight="1" thickTop="1" thickBot="1" x14ac:dyDescent="0.55000000000000004">
      <c r="B50" s="34">
        <v>19</v>
      </c>
      <c r="C50" s="63">
        <v>1309</v>
      </c>
      <c r="D50" s="64" t="s">
        <v>60</v>
      </c>
      <c r="E50" s="13"/>
      <c r="F50" s="22">
        <v>90</v>
      </c>
      <c r="G50" s="25" t="s">
        <v>79</v>
      </c>
      <c r="H50" s="22">
        <v>82</v>
      </c>
      <c r="I50" s="27" t="s">
        <v>75</v>
      </c>
      <c r="J50" s="22">
        <v>77</v>
      </c>
      <c r="K50" s="27" t="s">
        <v>75</v>
      </c>
      <c r="L50" s="22">
        <v>89</v>
      </c>
      <c r="M50" s="27" t="s">
        <v>79</v>
      </c>
      <c r="N50" s="22">
        <v>72</v>
      </c>
      <c r="O50" s="27" t="s">
        <v>74</v>
      </c>
      <c r="P50" s="22">
        <v>37</v>
      </c>
      <c r="Q50" s="27" t="s">
        <v>74</v>
      </c>
      <c r="R50" s="90" t="s">
        <v>89</v>
      </c>
      <c r="S50" s="19" t="s">
        <v>78</v>
      </c>
      <c r="T50" s="22">
        <v>34</v>
      </c>
      <c r="U50" s="27" t="s">
        <v>74</v>
      </c>
      <c r="V50" s="22">
        <v>152</v>
      </c>
      <c r="W50" s="84" t="s">
        <v>90</v>
      </c>
      <c r="X50" s="22">
        <v>91</v>
      </c>
      <c r="Y50" s="27" t="s">
        <v>79</v>
      </c>
      <c r="Z50" s="22" t="s">
        <v>88</v>
      </c>
      <c r="AA50" s="22">
        <v>568</v>
      </c>
      <c r="AB50" s="22" t="s">
        <v>88</v>
      </c>
      <c r="AC50" s="22" t="s">
        <v>88</v>
      </c>
      <c r="AD50" s="22" t="s">
        <v>88</v>
      </c>
      <c r="AE50" s="19"/>
      <c r="AF50" s="19"/>
      <c r="AG50" s="19"/>
      <c r="AH50" s="91" t="s">
        <v>94</v>
      </c>
    </row>
    <row r="51" spans="2:36" s="1" customFormat="1" ht="75" customHeight="1" thickTop="1" thickBot="1" x14ac:dyDescent="0.55000000000000004">
      <c r="B51" s="33">
        <v>20</v>
      </c>
      <c r="C51" s="57">
        <v>1310</v>
      </c>
      <c r="D51" s="58" t="s">
        <v>61</v>
      </c>
      <c r="E51" s="13"/>
      <c r="F51" s="22">
        <v>90</v>
      </c>
      <c r="G51" s="25" t="s">
        <v>79</v>
      </c>
      <c r="H51" s="22">
        <v>67</v>
      </c>
      <c r="I51" s="27" t="s">
        <v>74</v>
      </c>
      <c r="J51" s="22">
        <v>74</v>
      </c>
      <c r="K51" s="27" t="s">
        <v>74</v>
      </c>
      <c r="L51" s="22">
        <v>70</v>
      </c>
      <c r="M51" s="27" t="s">
        <v>74</v>
      </c>
      <c r="N51" s="22">
        <v>69</v>
      </c>
      <c r="O51" s="27" t="s">
        <v>74</v>
      </c>
      <c r="P51" s="22">
        <v>38</v>
      </c>
      <c r="Q51" s="27" t="s">
        <v>75</v>
      </c>
      <c r="R51" s="78">
        <v>71</v>
      </c>
      <c r="S51" s="27" t="s">
        <v>74</v>
      </c>
      <c r="T51" s="22">
        <v>36</v>
      </c>
      <c r="U51" s="27" t="s">
        <v>74</v>
      </c>
      <c r="V51" s="22">
        <v>151</v>
      </c>
      <c r="W51" s="84" t="s">
        <v>90</v>
      </c>
      <c r="X51" s="22">
        <v>91</v>
      </c>
      <c r="Y51" s="27" t="s">
        <v>79</v>
      </c>
      <c r="Z51" s="22">
        <f t="shared" ref="Z51:Z63" si="10">F51+H51+J51+L51+N51+P51+R51+T51+V51+X51</f>
        <v>757</v>
      </c>
      <c r="AA51" s="22">
        <v>521</v>
      </c>
      <c r="AB51" s="22">
        <f t="shared" ref="AB51:AB63" si="11">Z51+AA51</f>
        <v>1278</v>
      </c>
      <c r="AC51" s="75">
        <f t="shared" ref="AC51:AC63" si="12">TRUNC(AB51/1700*100,3)</f>
        <v>75.176000000000002</v>
      </c>
      <c r="AD51" s="65" t="str">
        <f t="shared" ref="AD51:AD63" si="13">IF(AC51&gt;84.99,"ممتاز",IF(AC51&gt;74.99,"جيد جدا",IF(AC51&gt;64.99,"(جيد)",IF(AC51&gt;49.99,"مقبول",IF(AC51&gt;29.99,"ضعيف","ضعيف جدا")))))</f>
        <v>جيد جدا</v>
      </c>
      <c r="AE51" s="19"/>
      <c r="AF51" s="19"/>
      <c r="AG51" s="19"/>
      <c r="AH51" s="47"/>
    </row>
    <row r="52" spans="2:36" s="1" customFormat="1" ht="75" customHeight="1" thickTop="1" thickBot="1" x14ac:dyDescent="0.55000000000000004">
      <c r="B52" s="34">
        <v>21</v>
      </c>
      <c r="C52" s="57">
        <v>1311</v>
      </c>
      <c r="D52" s="58" t="s">
        <v>62</v>
      </c>
      <c r="E52" s="13"/>
      <c r="F52" s="22">
        <v>82</v>
      </c>
      <c r="G52" s="25" t="s">
        <v>75</v>
      </c>
      <c r="H52" s="22">
        <v>56</v>
      </c>
      <c r="I52" s="27" t="s">
        <v>76</v>
      </c>
      <c r="J52" s="22">
        <v>58</v>
      </c>
      <c r="K52" s="27" t="s">
        <v>76</v>
      </c>
      <c r="L52" s="22">
        <v>56</v>
      </c>
      <c r="M52" s="27" t="s">
        <v>76</v>
      </c>
      <c r="N52" s="22">
        <v>56</v>
      </c>
      <c r="O52" s="27" t="s">
        <v>76</v>
      </c>
      <c r="P52" s="22">
        <v>35</v>
      </c>
      <c r="Q52" s="27" t="s">
        <v>74</v>
      </c>
      <c r="R52" s="78">
        <v>69</v>
      </c>
      <c r="S52" s="27" t="s">
        <v>74</v>
      </c>
      <c r="T52" s="22">
        <v>30</v>
      </c>
      <c r="U52" s="27" t="s">
        <v>76</v>
      </c>
      <c r="V52" s="22">
        <v>131</v>
      </c>
      <c r="W52" s="84" t="s">
        <v>74</v>
      </c>
      <c r="X52" s="22">
        <v>85</v>
      </c>
      <c r="Y52" s="27" t="s">
        <v>79</v>
      </c>
      <c r="Z52" s="22">
        <f t="shared" si="10"/>
        <v>658</v>
      </c>
      <c r="AA52" s="22">
        <v>477</v>
      </c>
      <c r="AB52" s="22">
        <f t="shared" si="11"/>
        <v>1135</v>
      </c>
      <c r="AC52" s="75">
        <f t="shared" si="12"/>
        <v>66.763999999999996</v>
      </c>
      <c r="AD52" s="65" t="str">
        <f t="shared" si="13"/>
        <v>(جيد)</v>
      </c>
      <c r="AE52" s="19"/>
      <c r="AF52" s="19"/>
      <c r="AG52" s="19"/>
      <c r="AH52" s="71" t="s">
        <v>92</v>
      </c>
    </row>
    <row r="53" spans="2:36" s="1" customFormat="1" ht="75" customHeight="1" thickTop="1" thickBot="1" x14ac:dyDescent="0.55000000000000004">
      <c r="B53" s="33">
        <v>22</v>
      </c>
      <c r="C53" s="57">
        <v>1312</v>
      </c>
      <c r="D53" s="58" t="s">
        <v>63</v>
      </c>
      <c r="E53" s="13"/>
      <c r="F53" s="37">
        <v>87</v>
      </c>
      <c r="G53" s="38" t="s">
        <v>79</v>
      </c>
      <c r="H53" s="37">
        <v>71</v>
      </c>
      <c r="I53" s="39" t="s">
        <v>74</v>
      </c>
      <c r="J53" s="37">
        <v>80</v>
      </c>
      <c r="K53" s="39" t="s">
        <v>75</v>
      </c>
      <c r="L53" s="37">
        <v>86</v>
      </c>
      <c r="M53" s="39" t="s">
        <v>79</v>
      </c>
      <c r="N53" s="37">
        <v>73</v>
      </c>
      <c r="O53" s="39" t="s">
        <v>74</v>
      </c>
      <c r="P53" s="37">
        <v>39</v>
      </c>
      <c r="Q53" s="39" t="s">
        <v>75</v>
      </c>
      <c r="R53" s="82">
        <v>82</v>
      </c>
      <c r="S53" s="39" t="s">
        <v>75</v>
      </c>
      <c r="T53" s="37">
        <v>42</v>
      </c>
      <c r="U53" s="39" t="s">
        <v>75</v>
      </c>
      <c r="V53" s="37">
        <v>161</v>
      </c>
      <c r="W53" s="84" t="s">
        <v>90</v>
      </c>
      <c r="X53" s="37">
        <v>89</v>
      </c>
      <c r="Y53" s="39" t="s">
        <v>79</v>
      </c>
      <c r="Z53" s="22">
        <f t="shared" si="10"/>
        <v>810</v>
      </c>
      <c r="AA53" s="22">
        <v>550</v>
      </c>
      <c r="AB53" s="22">
        <f t="shared" si="11"/>
        <v>1360</v>
      </c>
      <c r="AC53" s="75">
        <f t="shared" si="12"/>
        <v>80</v>
      </c>
      <c r="AD53" s="65" t="str">
        <f t="shared" si="13"/>
        <v>جيد جدا</v>
      </c>
      <c r="AE53" s="19"/>
      <c r="AF53" s="19"/>
      <c r="AG53" s="19"/>
      <c r="AH53" s="47"/>
      <c r="AI53" s="45"/>
      <c r="AJ53" s="45"/>
    </row>
    <row r="54" spans="2:36" s="1" customFormat="1" ht="75" customHeight="1" thickTop="1" thickBot="1" x14ac:dyDescent="0.55000000000000004">
      <c r="B54" s="34">
        <v>23</v>
      </c>
      <c r="C54" s="57">
        <v>1313</v>
      </c>
      <c r="D54" s="58" t="s">
        <v>64</v>
      </c>
      <c r="E54" s="36"/>
      <c r="F54" s="22">
        <v>83</v>
      </c>
      <c r="G54" s="25" t="s">
        <v>75</v>
      </c>
      <c r="H54" s="22">
        <v>71</v>
      </c>
      <c r="I54" s="27" t="s">
        <v>74</v>
      </c>
      <c r="J54" s="22">
        <v>67</v>
      </c>
      <c r="K54" s="27" t="s">
        <v>74</v>
      </c>
      <c r="L54" s="22">
        <v>64</v>
      </c>
      <c r="M54" s="27" t="s">
        <v>76</v>
      </c>
      <c r="N54" s="22">
        <v>57</v>
      </c>
      <c r="O54" s="27" t="s">
        <v>76</v>
      </c>
      <c r="P54" s="22">
        <v>38</v>
      </c>
      <c r="Q54" s="27" t="s">
        <v>75</v>
      </c>
      <c r="R54" s="78">
        <v>63</v>
      </c>
      <c r="S54" s="27" t="s">
        <v>76</v>
      </c>
      <c r="T54" s="22">
        <v>37</v>
      </c>
      <c r="U54" s="27" t="s">
        <v>74</v>
      </c>
      <c r="V54" s="22">
        <v>139</v>
      </c>
      <c r="W54" s="84" t="s">
        <v>74</v>
      </c>
      <c r="X54" s="22">
        <v>84</v>
      </c>
      <c r="Y54" s="72" t="s">
        <v>75</v>
      </c>
      <c r="Z54" s="22">
        <f t="shared" si="10"/>
        <v>703</v>
      </c>
      <c r="AA54" s="22">
        <v>500</v>
      </c>
      <c r="AB54" s="22">
        <f t="shared" si="11"/>
        <v>1203</v>
      </c>
      <c r="AC54" s="75">
        <f t="shared" si="12"/>
        <v>70.763999999999996</v>
      </c>
      <c r="AD54" s="65" t="str">
        <f t="shared" si="13"/>
        <v>(جيد)</v>
      </c>
      <c r="AE54" s="22"/>
      <c r="AF54" s="22"/>
      <c r="AG54" s="22"/>
      <c r="AH54" s="71" t="s">
        <v>92</v>
      </c>
      <c r="AI54" s="45"/>
      <c r="AJ54" s="45"/>
    </row>
    <row r="55" spans="2:36" s="1" customFormat="1" ht="75" customHeight="1" thickTop="1" thickBot="1" x14ac:dyDescent="0.55000000000000004">
      <c r="B55" s="33">
        <v>24</v>
      </c>
      <c r="C55" s="57">
        <v>1314</v>
      </c>
      <c r="D55" s="58" t="s">
        <v>65</v>
      </c>
      <c r="E55" s="13"/>
      <c r="F55" s="40">
        <v>81</v>
      </c>
      <c r="G55" s="41" t="s">
        <v>75</v>
      </c>
      <c r="H55" s="40">
        <v>58</v>
      </c>
      <c r="I55" s="42" t="s">
        <v>76</v>
      </c>
      <c r="J55" s="40">
        <v>66</v>
      </c>
      <c r="K55" s="42" t="s">
        <v>74</v>
      </c>
      <c r="L55" s="40">
        <v>57</v>
      </c>
      <c r="M55" s="42" t="s">
        <v>76</v>
      </c>
      <c r="N55" s="40">
        <v>61</v>
      </c>
      <c r="O55" s="42" t="s">
        <v>76</v>
      </c>
      <c r="P55" s="40">
        <v>37</v>
      </c>
      <c r="Q55" s="27" t="s">
        <v>74</v>
      </c>
      <c r="R55" s="78">
        <v>66</v>
      </c>
      <c r="S55" s="42" t="s">
        <v>74</v>
      </c>
      <c r="T55" s="40">
        <v>35</v>
      </c>
      <c r="U55" s="42" t="s">
        <v>74</v>
      </c>
      <c r="V55" s="40">
        <v>128</v>
      </c>
      <c r="W55" s="84" t="s">
        <v>76</v>
      </c>
      <c r="X55" s="40">
        <v>89</v>
      </c>
      <c r="Y55" s="42" t="s">
        <v>79</v>
      </c>
      <c r="Z55" s="22">
        <f t="shared" si="10"/>
        <v>678</v>
      </c>
      <c r="AA55" s="22">
        <v>494</v>
      </c>
      <c r="AB55" s="22">
        <f t="shared" si="11"/>
        <v>1172</v>
      </c>
      <c r="AC55" s="75">
        <f t="shared" si="12"/>
        <v>68.941000000000003</v>
      </c>
      <c r="AD55" s="65" t="str">
        <f t="shared" si="13"/>
        <v>(جيد)</v>
      </c>
      <c r="AE55" s="19"/>
      <c r="AF55" s="19"/>
      <c r="AG55" s="19"/>
      <c r="AH55" s="47"/>
      <c r="AI55" s="45"/>
      <c r="AJ55" s="45"/>
    </row>
    <row r="56" spans="2:36" s="1" customFormat="1" ht="75" customHeight="1" thickTop="1" thickBot="1" x14ac:dyDescent="0.55000000000000004">
      <c r="B56" s="34">
        <v>25</v>
      </c>
      <c r="C56" s="57">
        <v>1315</v>
      </c>
      <c r="D56" s="58" t="s">
        <v>66</v>
      </c>
      <c r="E56" s="13"/>
      <c r="F56" s="22">
        <v>82</v>
      </c>
      <c r="G56" s="25" t="s">
        <v>75</v>
      </c>
      <c r="H56" s="22">
        <v>68</v>
      </c>
      <c r="I56" s="27" t="s">
        <v>74</v>
      </c>
      <c r="J56" s="22">
        <v>73</v>
      </c>
      <c r="K56" s="27" t="s">
        <v>74</v>
      </c>
      <c r="L56" s="22">
        <v>78</v>
      </c>
      <c r="M56" s="27" t="s">
        <v>75</v>
      </c>
      <c r="N56" s="22">
        <v>68</v>
      </c>
      <c r="O56" s="27" t="s">
        <v>74</v>
      </c>
      <c r="P56" s="22">
        <v>33</v>
      </c>
      <c r="Q56" s="27" t="s">
        <v>74</v>
      </c>
      <c r="R56" s="78">
        <v>67</v>
      </c>
      <c r="S56" s="27" t="s">
        <v>74</v>
      </c>
      <c r="T56" s="22">
        <v>36</v>
      </c>
      <c r="U56" s="27" t="s">
        <v>74</v>
      </c>
      <c r="V56" s="22">
        <v>132</v>
      </c>
      <c r="W56" s="84" t="s">
        <v>74</v>
      </c>
      <c r="X56" s="22">
        <v>88</v>
      </c>
      <c r="Y56" s="27" t="s">
        <v>79</v>
      </c>
      <c r="Z56" s="22">
        <f t="shared" si="10"/>
        <v>725</v>
      </c>
      <c r="AA56" s="22">
        <v>524</v>
      </c>
      <c r="AB56" s="22">
        <f t="shared" si="11"/>
        <v>1249</v>
      </c>
      <c r="AC56" s="75">
        <f t="shared" si="12"/>
        <v>73.47</v>
      </c>
      <c r="AD56" s="65" t="str">
        <f t="shared" si="13"/>
        <v>(جيد)</v>
      </c>
      <c r="AE56" s="19"/>
      <c r="AF56" s="19"/>
      <c r="AG56" s="19"/>
      <c r="AH56" s="47"/>
      <c r="AI56" s="45"/>
      <c r="AJ56" s="45"/>
    </row>
    <row r="57" spans="2:36" s="1" customFormat="1" ht="75" customHeight="1" thickTop="1" thickBot="1" x14ac:dyDescent="0.55000000000000004">
      <c r="B57" s="33">
        <v>26</v>
      </c>
      <c r="C57" s="57">
        <v>1316</v>
      </c>
      <c r="D57" s="58" t="s">
        <v>67</v>
      </c>
      <c r="E57" s="13"/>
      <c r="F57" s="22">
        <v>71</v>
      </c>
      <c r="G57" s="25" t="s">
        <v>74</v>
      </c>
      <c r="H57" s="22">
        <v>50</v>
      </c>
      <c r="I57" s="27" t="s">
        <v>76</v>
      </c>
      <c r="J57" s="22">
        <v>50</v>
      </c>
      <c r="K57" s="27" t="s">
        <v>76</v>
      </c>
      <c r="L57" s="22">
        <v>50</v>
      </c>
      <c r="M57" s="27" t="s">
        <v>76</v>
      </c>
      <c r="N57" s="22">
        <v>50</v>
      </c>
      <c r="O57" s="27" t="s">
        <v>76</v>
      </c>
      <c r="P57" s="22">
        <v>34</v>
      </c>
      <c r="Q57" s="27" t="s">
        <v>74</v>
      </c>
      <c r="R57" s="78">
        <v>52</v>
      </c>
      <c r="S57" s="27" t="s">
        <v>76</v>
      </c>
      <c r="T57" s="22">
        <v>32</v>
      </c>
      <c r="U57" s="27" t="s">
        <v>76</v>
      </c>
      <c r="V57" s="22">
        <v>122</v>
      </c>
      <c r="W57" s="84" t="s">
        <v>76</v>
      </c>
      <c r="X57" s="22">
        <v>82</v>
      </c>
      <c r="Y57" s="27" t="s">
        <v>75</v>
      </c>
      <c r="Z57" s="22">
        <f t="shared" si="10"/>
        <v>593</v>
      </c>
      <c r="AA57" s="22">
        <v>465</v>
      </c>
      <c r="AB57" s="22">
        <f t="shared" si="11"/>
        <v>1058</v>
      </c>
      <c r="AC57" s="75">
        <f t="shared" si="12"/>
        <v>62.234999999999999</v>
      </c>
      <c r="AD57" s="65" t="str">
        <f t="shared" si="13"/>
        <v>مقبول</v>
      </c>
      <c r="AE57" s="19"/>
      <c r="AF57" s="19"/>
      <c r="AG57" s="19"/>
      <c r="AH57" s="49"/>
      <c r="AI57" s="45"/>
      <c r="AJ57" s="45"/>
    </row>
    <row r="58" spans="2:36" s="1" customFormat="1" ht="75" customHeight="1" thickTop="1" thickBot="1" x14ac:dyDescent="0.55000000000000004">
      <c r="B58" s="34">
        <v>27</v>
      </c>
      <c r="C58" s="57">
        <v>1317</v>
      </c>
      <c r="D58" s="58" t="s">
        <v>68</v>
      </c>
      <c r="E58" s="13"/>
      <c r="F58" s="22">
        <v>80</v>
      </c>
      <c r="G58" s="25" t="s">
        <v>75</v>
      </c>
      <c r="H58" s="22">
        <v>65</v>
      </c>
      <c r="I58" s="27" t="s">
        <v>74</v>
      </c>
      <c r="J58" s="22">
        <v>76</v>
      </c>
      <c r="K58" s="27" t="s">
        <v>75</v>
      </c>
      <c r="L58" s="22">
        <v>55</v>
      </c>
      <c r="M58" s="27" t="s">
        <v>76</v>
      </c>
      <c r="N58" s="22">
        <v>65</v>
      </c>
      <c r="O58" s="27" t="s">
        <v>74</v>
      </c>
      <c r="P58" s="22">
        <v>31</v>
      </c>
      <c r="Q58" s="27" t="s">
        <v>76</v>
      </c>
      <c r="R58" s="78">
        <v>79</v>
      </c>
      <c r="S58" s="27" t="s">
        <v>75</v>
      </c>
      <c r="T58" s="22">
        <v>35</v>
      </c>
      <c r="U58" s="27" t="s">
        <v>74</v>
      </c>
      <c r="V58" s="22">
        <v>122</v>
      </c>
      <c r="W58" s="84" t="s">
        <v>76</v>
      </c>
      <c r="X58" s="22">
        <v>78</v>
      </c>
      <c r="Y58" s="27" t="s">
        <v>75</v>
      </c>
      <c r="Z58" s="22">
        <f t="shared" si="10"/>
        <v>686</v>
      </c>
      <c r="AA58" s="22">
        <v>457</v>
      </c>
      <c r="AB58" s="22">
        <f t="shared" si="11"/>
        <v>1143</v>
      </c>
      <c r="AC58" s="75">
        <f t="shared" si="12"/>
        <v>67.234999999999999</v>
      </c>
      <c r="AD58" s="65" t="str">
        <f t="shared" si="13"/>
        <v>(جيد)</v>
      </c>
      <c r="AE58" s="19"/>
      <c r="AF58" s="19"/>
      <c r="AG58" s="19"/>
      <c r="AH58" s="47"/>
      <c r="AI58" s="45"/>
      <c r="AJ58" s="45"/>
    </row>
    <row r="59" spans="2:36" s="1" customFormat="1" ht="75" customHeight="1" thickTop="1" thickBot="1" x14ac:dyDescent="0.55000000000000004">
      <c r="B59" s="33">
        <v>28</v>
      </c>
      <c r="C59" s="57">
        <v>1318</v>
      </c>
      <c r="D59" s="58" t="s">
        <v>69</v>
      </c>
      <c r="E59" s="13"/>
      <c r="F59" s="22">
        <v>88</v>
      </c>
      <c r="G59" s="25" t="s">
        <v>79</v>
      </c>
      <c r="H59" s="22">
        <v>74</v>
      </c>
      <c r="I59" s="27" t="s">
        <v>74</v>
      </c>
      <c r="J59" s="22">
        <v>74</v>
      </c>
      <c r="K59" s="27" t="s">
        <v>74</v>
      </c>
      <c r="L59" s="22">
        <v>87</v>
      </c>
      <c r="M59" s="27" t="s">
        <v>79</v>
      </c>
      <c r="N59" s="22">
        <v>70</v>
      </c>
      <c r="O59" s="27" t="s">
        <v>74</v>
      </c>
      <c r="P59" s="22">
        <v>34</v>
      </c>
      <c r="Q59" s="27" t="s">
        <v>74</v>
      </c>
      <c r="R59" s="78">
        <v>74</v>
      </c>
      <c r="S59" s="27" t="s">
        <v>74</v>
      </c>
      <c r="T59" s="22">
        <v>40</v>
      </c>
      <c r="U59" s="27" t="s">
        <v>75</v>
      </c>
      <c r="V59" s="22">
        <v>165</v>
      </c>
      <c r="W59" s="84" t="s">
        <v>90</v>
      </c>
      <c r="X59" s="22">
        <v>87</v>
      </c>
      <c r="Y59" s="27" t="s">
        <v>79</v>
      </c>
      <c r="Z59" s="22">
        <f t="shared" si="10"/>
        <v>793</v>
      </c>
      <c r="AA59" s="22">
        <v>591</v>
      </c>
      <c r="AB59" s="22">
        <f t="shared" si="11"/>
        <v>1384</v>
      </c>
      <c r="AC59" s="75">
        <f t="shared" si="12"/>
        <v>81.411000000000001</v>
      </c>
      <c r="AD59" s="65" t="str">
        <f t="shared" si="13"/>
        <v>جيد جدا</v>
      </c>
      <c r="AE59" s="19"/>
      <c r="AF59" s="19"/>
      <c r="AG59" s="19"/>
      <c r="AH59" s="50"/>
    </row>
    <row r="60" spans="2:36" s="1" customFormat="1" ht="75" customHeight="1" thickTop="1" thickBot="1" x14ac:dyDescent="0.55000000000000004">
      <c r="B60" s="34">
        <v>29</v>
      </c>
      <c r="C60" s="57">
        <v>1319</v>
      </c>
      <c r="D60" s="58" t="s">
        <v>70</v>
      </c>
      <c r="E60" s="13"/>
      <c r="F60" s="22">
        <v>85</v>
      </c>
      <c r="G60" s="25" t="s">
        <v>79</v>
      </c>
      <c r="H60" s="22">
        <v>63</v>
      </c>
      <c r="I60" s="27" t="s">
        <v>76</v>
      </c>
      <c r="J60" s="22">
        <v>70</v>
      </c>
      <c r="K60" s="27" t="s">
        <v>74</v>
      </c>
      <c r="L60" s="22">
        <v>75</v>
      </c>
      <c r="M60" s="27" t="s">
        <v>75</v>
      </c>
      <c r="N60" s="22">
        <v>67</v>
      </c>
      <c r="O60" s="27" t="s">
        <v>74</v>
      </c>
      <c r="P60" s="22">
        <v>33</v>
      </c>
      <c r="Q60" s="27" t="s">
        <v>74</v>
      </c>
      <c r="R60" s="78">
        <v>66</v>
      </c>
      <c r="S60" s="27" t="s">
        <v>74</v>
      </c>
      <c r="T60" s="22">
        <v>35</v>
      </c>
      <c r="U60" s="27" t="s">
        <v>74</v>
      </c>
      <c r="V60" s="22">
        <v>137</v>
      </c>
      <c r="W60" s="84" t="s">
        <v>74</v>
      </c>
      <c r="X60" s="22">
        <v>88</v>
      </c>
      <c r="Y60" s="27" t="s">
        <v>79</v>
      </c>
      <c r="Z60" s="22">
        <f t="shared" si="10"/>
        <v>719</v>
      </c>
      <c r="AA60" s="22">
        <v>541</v>
      </c>
      <c r="AB60" s="22">
        <f t="shared" si="11"/>
        <v>1260</v>
      </c>
      <c r="AC60" s="75">
        <f t="shared" si="12"/>
        <v>74.117000000000004</v>
      </c>
      <c r="AD60" s="65" t="str">
        <f t="shared" si="13"/>
        <v>(جيد)</v>
      </c>
      <c r="AE60" s="19"/>
      <c r="AF60" s="19"/>
      <c r="AG60" s="19"/>
      <c r="AH60" s="47"/>
    </row>
    <row r="61" spans="2:36" s="1" customFormat="1" ht="75" customHeight="1" thickTop="1" thickBot="1" x14ac:dyDescent="0.55000000000000004">
      <c r="B61" s="33">
        <v>30</v>
      </c>
      <c r="C61" s="57">
        <v>1320</v>
      </c>
      <c r="D61" s="58" t="s">
        <v>71</v>
      </c>
      <c r="E61" s="13"/>
      <c r="F61" s="22">
        <v>84</v>
      </c>
      <c r="G61" s="25" t="s">
        <v>75</v>
      </c>
      <c r="H61" s="86" t="s">
        <v>80</v>
      </c>
      <c r="I61" s="87" t="s">
        <v>87</v>
      </c>
      <c r="J61" s="22">
        <v>55</v>
      </c>
      <c r="K61" s="27" t="s">
        <v>76</v>
      </c>
      <c r="L61" s="22">
        <v>59</v>
      </c>
      <c r="M61" s="27" t="s">
        <v>76</v>
      </c>
      <c r="N61" s="46">
        <v>32</v>
      </c>
      <c r="O61" s="88" t="s">
        <v>77</v>
      </c>
      <c r="P61" s="46">
        <v>32</v>
      </c>
      <c r="Q61" s="88" t="s">
        <v>76</v>
      </c>
      <c r="R61" s="89">
        <v>64</v>
      </c>
      <c r="S61" s="88" t="s">
        <v>76</v>
      </c>
      <c r="T61" s="46">
        <v>30</v>
      </c>
      <c r="U61" s="88" t="s">
        <v>76</v>
      </c>
      <c r="V61" s="22">
        <v>121</v>
      </c>
      <c r="W61" s="84" t="s">
        <v>76</v>
      </c>
      <c r="X61" s="22">
        <v>84</v>
      </c>
      <c r="Y61" s="27" t="s">
        <v>75</v>
      </c>
      <c r="Z61" s="22" t="s">
        <v>88</v>
      </c>
      <c r="AA61" s="22">
        <v>463</v>
      </c>
      <c r="AB61" s="22" t="s">
        <v>88</v>
      </c>
      <c r="AC61" s="22" t="s">
        <v>88</v>
      </c>
      <c r="AD61" s="22" t="s">
        <v>88</v>
      </c>
      <c r="AE61" s="19"/>
      <c r="AF61" s="19"/>
      <c r="AG61" s="19"/>
      <c r="AH61" s="92" t="s">
        <v>96</v>
      </c>
    </row>
    <row r="62" spans="2:36" s="45" customFormat="1" ht="75" customHeight="1" thickTop="1" thickBot="1" x14ac:dyDescent="0.55000000000000004">
      <c r="B62" s="34">
        <v>31</v>
      </c>
      <c r="C62" s="57">
        <v>1321</v>
      </c>
      <c r="D62" s="58" t="s">
        <v>72</v>
      </c>
      <c r="E62" s="13"/>
      <c r="F62" s="22">
        <v>82</v>
      </c>
      <c r="G62" s="85" t="s">
        <v>75</v>
      </c>
      <c r="H62" s="22">
        <v>52</v>
      </c>
      <c r="I62" s="43" t="s">
        <v>76</v>
      </c>
      <c r="J62" s="22">
        <v>34</v>
      </c>
      <c r="K62" s="43" t="s">
        <v>77</v>
      </c>
      <c r="L62" s="22">
        <v>52</v>
      </c>
      <c r="M62" s="43" t="s">
        <v>76</v>
      </c>
      <c r="N62" s="22">
        <v>50</v>
      </c>
      <c r="O62" s="43" t="s">
        <v>76</v>
      </c>
      <c r="P62" s="22">
        <v>36</v>
      </c>
      <c r="Q62" s="27" t="s">
        <v>74</v>
      </c>
      <c r="R62" s="78">
        <v>69</v>
      </c>
      <c r="S62" s="43" t="s">
        <v>74</v>
      </c>
      <c r="T62" s="22">
        <v>28</v>
      </c>
      <c r="U62" s="43" t="s">
        <v>76</v>
      </c>
      <c r="V62" s="22">
        <v>127</v>
      </c>
      <c r="W62" s="84" t="s">
        <v>76</v>
      </c>
      <c r="X62" s="22">
        <v>87</v>
      </c>
      <c r="Y62" s="43" t="s">
        <v>79</v>
      </c>
      <c r="Z62" s="22" t="s">
        <v>88</v>
      </c>
      <c r="AA62" s="22">
        <v>454</v>
      </c>
      <c r="AB62" s="22" t="s">
        <v>88</v>
      </c>
      <c r="AC62" s="22" t="s">
        <v>88</v>
      </c>
      <c r="AD62" s="22" t="s">
        <v>88</v>
      </c>
      <c r="AE62" s="44"/>
      <c r="AF62" s="44"/>
      <c r="AG62" s="44"/>
      <c r="AH62" s="93" t="s">
        <v>97</v>
      </c>
    </row>
    <row r="63" spans="2:36" s="1" customFormat="1" ht="75" customHeight="1" thickTop="1" thickBot="1" x14ac:dyDescent="0.55000000000000004">
      <c r="B63" s="33">
        <v>32</v>
      </c>
      <c r="C63" s="59">
        <v>1322</v>
      </c>
      <c r="D63" s="60" t="s">
        <v>73</v>
      </c>
      <c r="E63" s="14"/>
      <c r="F63" s="21">
        <v>86</v>
      </c>
      <c r="G63" s="26" t="s">
        <v>79</v>
      </c>
      <c r="H63" s="21">
        <v>50</v>
      </c>
      <c r="I63" s="28" t="s">
        <v>76</v>
      </c>
      <c r="J63" s="21">
        <v>60</v>
      </c>
      <c r="K63" s="28" t="s">
        <v>76</v>
      </c>
      <c r="L63" s="21">
        <v>63</v>
      </c>
      <c r="M63" s="28" t="s">
        <v>76</v>
      </c>
      <c r="N63" s="21">
        <v>61</v>
      </c>
      <c r="O63" s="35" t="s">
        <v>76</v>
      </c>
      <c r="P63" s="21">
        <v>33</v>
      </c>
      <c r="Q63" s="28" t="s">
        <v>74</v>
      </c>
      <c r="R63" s="83">
        <v>61</v>
      </c>
      <c r="S63" s="28" t="s">
        <v>76</v>
      </c>
      <c r="T63" s="21">
        <v>34</v>
      </c>
      <c r="U63" s="28" t="s">
        <v>74</v>
      </c>
      <c r="V63" s="21">
        <v>141</v>
      </c>
      <c r="W63" s="84" t="s">
        <v>74</v>
      </c>
      <c r="X63" s="21">
        <v>88</v>
      </c>
      <c r="Y63" s="28" t="s">
        <v>79</v>
      </c>
      <c r="Z63" s="21">
        <f t="shared" si="10"/>
        <v>677</v>
      </c>
      <c r="AA63" s="21">
        <v>474</v>
      </c>
      <c r="AB63" s="21">
        <f t="shared" si="11"/>
        <v>1151</v>
      </c>
      <c r="AC63" s="80">
        <f t="shared" si="12"/>
        <v>67.704999999999998</v>
      </c>
      <c r="AD63" s="81" t="str">
        <f t="shared" si="13"/>
        <v>(جيد)</v>
      </c>
      <c r="AE63" s="20"/>
      <c r="AF63" s="20"/>
      <c r="AG63" s="20"/>
      <c r="AH63" s="52"/>
    </row>
    <row r="64" spans="2:36" s="1" customFormat="1" ht="60" customHeight="1" thickTop="1" x14ac:dyDescent="0.55000000000000004">
      <c r="B64" s="15"/>
      <c r="C64" s="107" t="s">
        <v>16</v>
      </c>
      <c r="D64" s="107"/>
      <c r="E64" s="16" t="s">
        <v>17</v>
      </c>
      <c r="F64" s="16"/>
      <c r="G64" s="16"/>
      <c r="H64" s="16"/>
      <c r="I64" s="16"/>
      <c r="J64" s="16"/>
      <c r="K64" s="15"/>
      <c r="L64" s="15"/>
      <c r="M64" s="16"/>
      <c r="N64" s="68"/>
      <c r="O64" s="69"/>
      <c r="P64" s="108" t="s">
        <v>82</v>
      </c>
      <c r="Q64" s="108"/>
      <c r="R64" s="68"/>
      <c r="S64" s="68"/>
      <c r="V64" s="16"/>
      <c r="W64" s="16" t="s">
        <v>40</v>
      </c>
      <c r="X64" s="16"/>
      <c r="Y64" s="16"/>
      <c r="AA64" s="18"/>
      <c r="AB64" s="18"/>
      <c r="AC64" s="18"/>
      <c r="AE64" s="70"/>
      <c r="AF64" s="70" t="s">
        <v>83</v>
      </c>
      <c r="AG64" s="70"/>
      <c r="AH64" s="70"/>
      <c r="AI64" s="69"/>
      <c r="AJ64" s="69"/>
    </row>
    <row r="65" spans="2:48" s="1" customFormat="1" ht="60" customHeight="1" x14ac:dyDescent="0.55000000000000004">
      <c r="B65" s="15"/>
      <c r="C65" s="106" t="s">
        <v>19</v>
      </c>
      <c r="D65" s="106"/>
      <c r="E65" s="16" t="s">
        <v>34</v>
      </c>
      <c r="F65" s="16"/>
      <c r="G65" s="16"/>
      <c r="H65" s="16"/>
      <c r="I65" s="16"/>
      <c r="J65" s="16"/>
      <c r="K65" s="16" t="s">
        <v>37</v>
      </c>
      <c r="L65" s="16"/>
      <c r="N65" s="109" t="s">
        <v>84</v>
      </c>
      <c r="O65" s="109"/>
      <c r="P65" s="109"/>
      <c r="Q65" s="109"/>
      <c r="R65" s="109"/>
      <c r="S65" s="109"/>
      <c r="T65" s="16"/>
      <c r="V65" s="16"/>
      <c r="W65" s="16"/>
      <c r="X65" s="16" t="s">
        <v>39</v>
      </c>
      <c r="Y65" s="16"/>
      <c r="Z65" s="17"/>
      <c r="AA65" s="17"/>
      <c r="AB65" s="17"/>
      <c r="AC65" s="17"/>
      <c r="AD65" s="18" t="s">
        <v>36</v>
      </c>
      <c r="AE65" s="69"/>
      <c r="AF65" s="18" t="s">
        <v>85</v>
      </c>
      <c r="AG65" s="18"/>
      <c r="AH65" s="18"/>
      <c r="AI65" s="18"/>
      <c r="AJ65" s="18"/>
      <c r="AK65" s="9"/>
      <c r="AL65" s="9"/>
      <c r="AM65" s="9"/>
      <c r="AN65" s="9"/>
      <c r="AO65" s="9"/>
      <c r="AP65" s="9"/>
      <c r="AQ65" s="9"/>
      <c r="AR65" s="10"/>
      <c r="AS65" s="10"/>
      <c r="AT65" s="10"/>
      <c r="AU65" s="10"/>
      <c r="AV65" s="10"/>
    </row>
    <row r="66" spans="2:48" ht="35.25" x14ac:dyDescent="0.25">
      <c r="AE66" s="18" t="s">
        <v>86</v>
      </c>
      <c r="AF66" s="18"/>
      <c r="AG66" s="18"/>
      <c r="AH66" s="18"/>
      <c r="AI66" s="18"/>
      <c r="AJ66" s="18"/>
    </row>
  </sheetData>
  <mergeCells count="79">
    <mergeCell ref="C64:D64"/>
    <mergeCell ref="C65:D65"/>
    <mergeCell ref="AD46:AD48"/>
    <mergeCell ref="AE46:AF47"/>
    <mergeCell ref="AG46:AG48"/>
    <mergeCell ref="P64:Q64"/>
    <mergeCell ref="N65:S65"/>
    <mergeCell ref="AH46:AH48"/>
    <mergeCell ref="G47:G48"/>
    <mergeCell ref="I47:I48"/>
    <mergeCell ref="K47:K48"/>
    <mergeCell ref="M47:M48"/>
    <mergeCell ref="O47:O48"/>
    <mergeCell ref="Q47:Q48"/>
    <mergeCell ref="S47:S48"/>
    <mergeCell ref="U47:U48"/>
    <mergeCell ref="W47:W48"/>
    <mergeCell ref="Y47:Y48"/>
    <mergeCell ref="X46:Y46"/>
    <mergeCell ref="Z46:Z47"/>
    <mergeCell ref="AA46:AA47"/>
    <mergeCell ref="AB46:AB47"/>
    <mergeCell ref="AC46:AC47"/>
    <mergeCell ref="B41:D41"/>
    <mergeCell ref="B43:D43"/>
    <mergeCell ref="B44:CD44"/>
    <mergeCell ref="L45:BQ45"/>
    <mergeCell ref="B46:B48"/>
    <mergeCell ref="C46:C48"/>
    <mergeCell ref="D46:D48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W29:AH29"/>
    <mergeCell ref="AH7:AH9"/>
    <mergeCell ref="W8:W9"/>
    <mergeCell ref="AE7:AF8"/>
    <mergeCell ref="AG7:AG9"/>
    <mergeCell ref="V7:W7"/>
    <mergeCell ref="AA7:AA8"/>
    <mergeCell ref="AB7:AB8"/>
    <mergeCell ref="AC7:AC8"/>
    <mergeCell ref="AD7:AD9"/>
    <mergeCell ref="Z7:Z8"/>
    <mergeCell ref="X7:Y7"/>
    <mergeCell ref="Y8:Y9"/>
    <mergeCell ref="C28:D28"/>
    <mergeCell ref="T7:U7"/>
    <mergeCell ref="C27:D27"/>
    <mergeCell ref="G8:G9"/>
    <mergeCell ref="I8:I9"/>
    <mergeCell ref="K8:K9"/>
    <mergeCell ref="M8:M9"/>
    <mergeCell ref="O8:O9"/>
    <mergeCell ref="Q8:Q9"/>
    <mergeCell ref="S8:S9"/>
    <mergeCell ref="P27:Q27"/>
    <mergeCell ref="N28:S28"/>
    <mergeCell ref="B2:D2"/>
    <mergeCell ref="B4:D4"/>
    <mergeCell ref="B5:CD5"/>
    <mergeCell ref="C7:C9"/>
    <mergeCell ref="D7:D9"/>
    <mergeCell ref="B7:B9"/>
    <mergeCell ref="F7:G7"/>
    <mergeCell ref="H7:I7"/>
    <mergeCell ref="J7:K7"/>
    <mergeCell ref="L7:M7"/>
    <mergeCell ref="L6:BQ6"/>
    <mergeCell ref="N7:O7"/>
    <mergeCell ref="P7:Q7"/>
    <mergeCell ref="R7:S7"/>
    <mergeCell ref="U8:U9"/>
  </mergeCells>
  <printOptions horizontalCentered="1" verticalCentered="1"/>
  <pageMargins left="0" right="0.59055118110236227" top="0" bottom="0" header="0" footer="0"/>
  <pageSetup paperSize="8"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dr hanan</cp:lastModifiedBy>
  <cp:lastPrinted>2017-07-09T12:18:41Z</cp:lastPrinted>
  <dcterms:created xsi:type="dcterms:W3CDTF">2015-05-25T15:58:52Z</dcterms:created>
  <dcterms:modified xsi:type="dcterms:W3CDTF">2017-07-09T22:57:19Z</dcterms:modified>
</cp:coreProperties>
</file>