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452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J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U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Z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E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J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O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<sst xmlns="http://schemas.openxmlformats.org/spreadsheetml/2006/main" count="91" uniqueCount="63">
  <si>
    <t xml:space="preserve">                          كلية التربية الرياضية للبنات</t>
  </si>
  <si>
    <r>
      <t xml:space="preserve">                     </t>
    </r>
    <r>
      <rPr>
        <b/>
        <sz val="20"/>
        <rFont val="Traditional Arabic"/>
        <family val="1"/>
      </rPr>
      <t xml:space="preserve"> </t>
    </r>
    <r>
      <rPr>
        <b/>
        <u val="single"/>
        <sz val="20"/>
        <rFont val="Traditional Arabic"/>
        <family val="1"/>
      </rPr>
      <t>لجنة إعداد النتائج</t>
    </r>
  </si>
  <si>
    <t>مسلسل</t>
  </si>
  <si>
    <t>رقم الجلوس</t>
  </si>
  <si>
    <t>أسماء الطالبات</t>
  </si>
  <si>
    <t>المواد</t>
  </si>
  <si>
    <t>ملاحظات</t>
  </si>
  <si>
    <t>نوع الإمتحان</t>
  </si>
  <si>
    <t>أعمال سنة</t>
  </si>
  <si>
    <t xml:space="preserve">شفهى </t>
  </si>
  <si>
    <t>تحريرى</t>
  </si>
  <si>
    <t xml:space="preserve">المجموع </t>
  </si>
  <si>
    <t>التقدير</t>
  </si>
  <si>
    <t>عملى</t>
  </si>
  <si>
    <t>النهاية الكبرى</t>
  </si>
  <si>
    <t xml:space="preserve">أملاه : </t>
  </si>
  <si>
    <t xml:space="preserve">كتبه : </t>
  </si>
  <si>
    <t>عميد الكلية ورئيس لجنة الامتحان</t>
  </si>
  <si>
    <t xml:space="preserve">   </t>
  </si>
  <si>
    <t xml:space="preserve">                                                        رئيس اللجنة</t>
  </si>
  <si>
    <t>نظريات وتطبيقات تدريب النشاط الرياضي التخصصي</t>
  </si>
  <si>
    <t xml:space="preserve">التدريب الميداني الداخلي </t>
  </si>
  <si>
    <t xml:space="preserve">اللياقه البدنيه التخصصيه </t>
  </si>
  <si>
    <t>كشف ( 1 )</t>
  </si>
  <si>
    <t>التدليك</t>
  </si>
  <si>
    <t>تكنولوجيا التدريب الرياضي</t>
  </si>
  <si>
    <t>التحليل الحركي للانشطة الرياضية</t>
  </si>
  <si>
    <t>تخطيط برامج التدريب الرياضي</t>
  </si>
  <si>
    <t>شفهي</t>
  </si>
  <si>
    <t xml:space="preserve">تطبيقي </t>
  </si>
  <si>
    <t>(جيد)</t>
  </si>
  <si>
    <t>احسان حسانين احمد حسانين احمد</t>
  </si>
  <si>
    <t>اسراء سعيد السيد امبابى فرج الله</t>
  </si>
  <si>
    <t>اسراء يسرى عبداللطيف سرور</t>
  </si>
  <si>
    <t>اسماء طارق حسن محمد محمد</t>
  </si>
  <si>
    <t>اسماء فوزى السيد موسى احمد</t>
  </si>
  <si>
    <t>اسماء محمود محمد محمد مطاوع</t>
  </si>
  <si>
    <t>الاء ابراهيم احمد محمد</t>
  </si>
  <si>
    <t>الاء امام محمدى محمد السيسى</t>
  </si>
  <si>
    <t>الاء حسن على ابراهيم على</t>
  </si>
  <si>
    <t>الاء حسن متولى عبدالعزيز السنهورى</t>
  </si>
  <si>
    <t>امنيه ابراهيم احمد محمد سالم</t>
  </si>
  <si>
    <t>اميره ابراهيم محمد عبدالمتعال سليمان</t>
  </si>
  <si>
    <t>ايرينى سعد كامل ابراهيم</t>
  </si>
  <si>
    <t>ايمان رفعت عبدالسلام محمد خليل شتا</t>
  </si>
  <si>
    <t>ايه مصطفى محمد عبدالحميد عبدالعال</t>
  </si>
  <si>
    <t>بسمه السيد شحاته سنهورى</t>
  </si>
  <si>
    <t>دعاء علاء الدين السيد محمد</t>
  </si>
  <si>
    <t>دنيا علاء عبدالوهاب احمد سلامه</t>
  </si>
  <si>
    <t>رحمه مجدى عبدالله عبدالباسط بغدادى</t>
  </si>
  <si>
    <t>رنا سعيد سلامه محمود محمد</t>
  </si>
  <si>
    <t>نجحت مناهج البحث العلمي (ثانية)</t>
  </si>
  <si>
    <t>نجحت لياقة بدنية (ثانية)</t>
  </si>
  <si>
    <t>للعام الجامعى 2015 / 2016         " قبل الرفع "</t>
  </si>
  <si>
    <t>راجعه للمرة الأولى :</t>
  </si>
  <si>
    <t>راجعه للمرة الثانية :</t>
  </si>
  <si>
    <t>أ.م.د / سماح أحمد صلاح الدين</t>
  </si>
  <si>
    <t>وكيل الكلية لشئون التعليم والطلاب</t>
  </si>
  <si>
    <t xml:space="preserve">     رئيس اللجنة </t>
  </si>
  <si>
    <t xml:space="preserve"> أ.د/ مها محمود شفيق عبيد</t>
  </si>
  <si>
    <t>يعتمد،،،</t>
  </si>
  <si>
    <t xml:space="preserve">    أ.د / سوزان محمد عزت</t>
  </si>
  <si>
    <t xml:space="preserve">                                كشف مجموع درجات و تقديرات مواد الفصل الدراسي الاول " الفرقة الثالثة " " شعبة التدريب الرياضى 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</si>
</sst>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0"/>
      <name val="Traditional Arabic"/>
      <family val="1"/>
    </font>
    <font>
      <b/>
      <sz val="18"/>
      <name val="Arial"/>
      <family val="2"/>
    </font>
    <font>
      <b/>
      <sz val="28"/>
      <name val="Arial"/>
      <family val="2"/>
    </font>
    <font>
      <b/>
      <u val="single"/>
      <sz val="20"/>
      <name val="Traditional Arabic"/>
      <family val="1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30"/>
      <color indexed="8"/>
      <name val="Arial"/>
      <family val="2"/>
    </font>
    <font>
      <b/>
      <sz val="26"/>
      <name val="Arial"/>
      <family val="2"/>
    </font>
    <font>
      <sz val="28"/>
      <name val="Arial"/>
      <family val="2"/>
    </font>
    <font>
      <sz val="28"/>
      <color indexed="8"/>
      <name val="Arial"/>
      <family val="2"/>
    </font>
    <font>
      <sz val="28"/>
      <color indexed="8"/>
      <name val="Calibri"/>
      <family val="2"/>
    </font>
    <font>
      <b/>
      <sz val="28"/>
      <color indexed="8"/>
      <name val="Arial"/>
      <family val="2"/>
    </font>
    <font>
      <b/>
      <sz val="24"/>
      <color indexed="8"/>
      <name val="Arabic Transparent"/>
      <family val="0"/>
    </font>
    <font>
      <b/>
      <sz val="22"/>
      <color indexed="8"/>
      <name val="Simplified Arabic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hair"/>
      <right style="hair"/>
      <top style="thin"/>
      <bottom/>
    </border>
    <border>
      <left style="thick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thick"/>
      <top style="hair"/>
      <bottom style="hair"/>
    </border>
    <border>
      <left style="thick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ck"/>
      <right style="medium"/>
      <top style="medium"/>
      <bottom style="thick"/>
    </border>
    <border>
      <left style="medium"/>
      <right style="thin"/>
      <top style="thin"/>
      <bottom style="thick"/>
    </border>
    <border>
      <left style="medium"/>
      <right style="medium"/>
      <top style="hair"/>
      <bottom style="thick"/>
    </border>
    <border>
      <left style="medium"/>
      <right style="hair"/>
      <top style="hair"/>
      <bottom style="thick"/>
    </border>
    <border>
      <left style="hair"/>
      <right style="hair"/>
      <top style="hair"/>
      <bottom style="thick"/>
    </border>
    <border>
      <left/>
      <right style="hair"/>
      <top style="hair"/>
      <bottom style="thick"/>
    </border>
    <border>
      <left style="hair"/>
      <right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hair"/>
    </border>
    <border>
      <left style="medium"/>
      <right style="thick"/>
      <top style="hair"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55" applyFont="1" applyAlignment="1">
      <alignment horizontal="center" vertical="center"/>
      <protection/>
    </xf>
    <xf numFmtId="0" fontId="7" fillId="0" borderId="0" xfId="55" applyFont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5" fillId="33" borderId="10" xfId="0" applyFont="1" applyFill="1" applyBorder="1" applyAlignment="1">
      <alignment horizontal="center" vertical="center" wrapText="1" readingOrder="2"/>
    </xf>
    <xf numFmtId="0" fontId="15" fillId="33" borderId="11" xfId="0" applyFont="1" applyFill="1" applyBorder="1" applyAlignment="1">
      <alignment horizontal="center" vertical="center" wrapText="1" readingOrder="2"/>
    </xf>
    <xf numFmtId="0" fontId="16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7" fillId="0" borderId="0" xfId="56" applyFont="1" applyBorder="1" applyAlignment="1">
      <alignment vertical="center" wrapText="1" readingOrder="2"/>
      <protection/>
    </xf>
    <xf numFmtId="0" fontId="7" fillId="0" borderId="0" xfId="56" applyFont="1" applyBorder="1" applyAlignment="1">
      <alignment horizontal="right" vertical="center" wrapText="1" readingOrder="2"/>
      <protection/>
    </xf>
    <xf numFmtId="0" fontId="7" fillId="0" borderId="14" xfId="56" applyFont="1" applyBorder="1" applyAlignment="1">
      <alignment vertical="center" wrapText="1" readingOrder="2"/>
      <protection/>
    </xf>
    <xf numFmtId="0" fontId="7" fillId="0" borderId="0" xfId="56" applyFont="1" applyBorder="1" applyAlignment="1">
      <alignment vertical="center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14" xfId="56" applyFont="1" applyBorder="1" applyAlignment="1">
      <alignment vertical="center"/>
      <protection/>
    </xf>
    <xf numFmtId="0" fontId="17" fillId="0" borderId="0" xfId="56" applyFont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56" applyFont="1" applyBorder="1" applyAlignment="1">
      <alignment horizontal="center" wrapText="1" readingOrder="2"/>
      <protection/>
    </xf>
    <xf numFmtId="0" fontId="7" fillId="0" borderId="0" xfId="56" applyFont="1" applyBorder="1" applyAlignment="1">
      <alignment horizontal="right" wrapText="1" readingOrder="2"/>
      <protection/>
    </xf>
    <xf numFmtId="0" fontId="20" fillId="0" borderId="0" xfId="0" applyFont="1" applyAlignment="1">
      <alignment/>
    </xf>
    <xf numFmtId="0" fontId="10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textRotation="90"/>
    </xf>
    <xf numFmtId="0" fontId="9" fillId="34" borderId="19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 readingOrder="2"/>
    </xf>
    <xf numFmtId="0" fontId="10" fillId="34" borderId="21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readingOrder="2"/>
    </xf>
    <xf numFmtId="0" fontId="21" fillId="0" borderId="22" xfId="0" applyFont="1" applyBorder="1" applyAlignment="1">
      <alignment vertical="center"/>
    </xf>
    <xf numFmtId="0" fontId="11" fillId="35" borderId="23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 readingOrder="2"/>
    </xf>
    <xf numFmtId="0" fontId="22" fillId="33" borderId="25" xfId="0" applyFont="1" applyFill="1" applyBorder="1" applyAlignment="1">
      <alignment horizontal="center" vertical="center" wrapText="1" readingOrder="2"/>
    </xf>
    <xf numFmtId="0" fontId="15" fillId="33" borderId="26" xfId="0" applyFont="1" applyFill="1" applyBorder="1" applyAlignment="1">
      <alignment horizontal="center" vertical="center" wrapText="1" readingOrder="2"/>
    </xf>
    <xf numFmtId="0" fontId="16" fillId="34" borderId="27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 vertical="center" wrapText="1" readingOrder="2"/>
    </xf>
    <xf numFmtId="0" fontId="22" fillId="33" borderId="29" xfId="0" applyFont="1" applyFill="1" applyBorder="1" applyAlignment="1">
      <alignment horizontal="center" vertical="center" wrapText="1" readingOrder="2"/>
    </xf>
    <xf numFmtId="0" fontId="21" fillId="0" borderId="30" xfId="0" applyFont="1" applyBorder="1" applyAlignment="1">
      <alignment horizontal="center" vertical="center" readingOrder="2"/>
    </xf>
    <xf numFmtId="0" fontId="21" fillId="0" borderId="30" xfId="0" applyFont="1" applyBorder="1" applyAlignment="1">
      <alignment vertical="center"/>
    </xf>
    <xf numFmtId="0" fontId="11" fillId="35" borderId="31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 wrapText="1" readingOrder="2"/>
    </xf>
    <xf numFmtId="0" fontId="22" fillId="33" borderId="33" xfId="0" applyFont="1" applyFill="1" applyBorder="1" applyAlignment="1">
      <alignment horizontal="center" vertical="center" wrapText="1" readingOrder="2"/>
    </xf>
    <xf numFmtId="0" fontId="22" fillId="33" borderId="34" xfId="0" applyFont="1" applyFill="1" applyBorder="1" applyAlignment="1">
      <alignment horizontal="center" vertical="center" wrapText="1" readingOrder="2"/>
    </xf>
    <xf numFmtId="0" fontId="22" fillId="33" borderId="35" xfId="0" applyFont="1" applyFill="1" applyBorder="1" applyAlignment="1">
      <alignment horizontal="center" vertical="center" wrapText="1" readingOrder="2"/>
    </xf>
    <xf numFmtId="0" fontId="10" fillId="0" borderId="36" xfId="0" applyFont="1" applyBorder="1" applyAlignment="1">
      <alignment horizontal="right" vertical="center"/>
    </xf>
    <xf numFmtId="0" fontId="10" fillId="0" borderId="36" xfId="0" applyFont="1" applyBorder="1" applyAlignment="1">
      <alignment vertical="center"/>
    </xf>
    <xf numFmtId="0" fontId="10" fillId="34" borderId="37" xfId="0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 vertical="center"/>
    </xf>
    <xf numFmtId="0" fontId="22" fillId="33" borderId="39" xfId="0" applyFont="1" applyFill="1" applyBorder="1" applyAlignment="1">
      <alignment horizontal="center" vertical="center" wrapText="1" readingOrder="2"/>
    </xf>
    <xf numFmtId="0" fontId="22" fillId="33" borderId="40" xfId="0" applyFont="1" applyFill="1" applyBorder="1" applyAlignment="1">
      <alignment horizontal="center" vertical="center" wrapText="1" readingOrder="2"/>
    </xf>
    <xf numFmtId="0" fontId="22" fillId="33" borderId="41" xfId="0" applyFont="1" applyFill="1" applyBorder="1" applyAlignment="1">
      <alignment horizontal="center" vertical="center" wrapText="1" readingOrder="2"/>
    </xf>
    <xf numFmtId="0" fontId="22" fillId="33" borderId="42" xfId="0" applyFont="1" applyFill="1" applyBorder="1" applyAlignment="1">
      <alignment horizontal="center" vertical="center" wrapText="1" readingOrder="2"/>
    </xf>
    <xf numFmtId="0" fontId="11" fillId="35" borderId="43" xfId="0" applyFont="1" applyFill="1" applyBorder="1" applyAlignment="1">
      <alignment horizontal="center" vertical="center"/>
    </xf>
    <xf numFmtId="0" fontId="22" fillId="33" borderId="44" xfId="0" applyFont="1" applyFill="1" applyBorder="1" applyAlignment="1">
      <alignment horizontal="center" vertical="center" wrapText="1" readingOrder="2"/>
    </xf>
    <xf numFmtId="0" fontId="22" fillId="33" borderId="45" xfId="0" applyFont="1" applyFill="1" applyBorder="1" applyAlignment="1">
      <alignment horizontal="center" vertical="center" wrapText="1" readingOrder="2"/>
    </xf>
    <xf numFmtId="0" fontId="22" fillId="33" borderId="46" xfId="0" applyFont="1" applyFill="1" applyBorder="1" applyAlignment="1">
      <alignment horizontal="center" vertical="center" wrapText="1" readingOrder="2"/>
    </xf>
    <xf numFmtId="0" fontId="22" fillId="33" borderId="47" xfId="0" applyFont="1" applyFill="1" applyBorder="1" applyAlignment="1">
      <alignment horizontal="center" vertical="center" wrapText="1" readingOrder="2"/>
    </xf>
    <xf numFmtId="0" fontId="10" fillId="34" borderId="48" xfId="0" applyFont="1" applyFill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readingOrder="2"/>
    </xf>
    <xf numFmtId="0" fontId="21" fillId="0" borderId="13" xfId="0" applyFont="1" applyBorder="1" applyAlignment="1">
      <alignment vertical="center"/>
    </xf>
    <xf numFmtId="0" fontId="11" fillId="35" borderId="50" xfId="0" applyFont="1" applyFill="1" applyBorder="1" applyAlignment="1">
      <alignment horizontal="center" vertical="center"/>
    </xf>
    <xf numFmtId="0" fontId="22" fillId="33" borderId="51" xfId="0" applyFont="1" applyFill="1" applyBorder="1" applyAlignment="1">
      <alignment horizontal="center" vertical="center" wrapText="1" readingOrder="2"/>
    </xf>
    <xf numFmtId="0" fontId="22" fillId="33" borderId="52" xfId="0" applyFont="1" applyFill="1" applyBorder="1" applyAlignment="1">
      <alignment horizontal="center" vertical="center" wrapText="1" readingOrder="2"/>
    </xf>
    <xf numFmtId="0" fontId="22" fillId="33" borderId="53" xfId="0" applyFont="1" applyFill="1" applyBorder="1" applyAlignment="1">
      <alignment horizontal="center" vertical="center" wrapText="1" readingOrder="2"/>
    </xf>
    <xf numFmtId="0" fontId="22" fillId="33" borderId="54" xfId="0" applyFont="1" applyFill="1" applyBorder="1" applyAlignment="1">
      <alignment horizontal="center" vertical="center" wrapText="1" readingOrder="2"/>
    </xf>
    <xf numFmtId="0" fontId="7" fillId="0" borderId="55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10" fillId="0" borderId="56" xfId="0" applyFont="1" applyBorder="1" applyAlignment="1">
      <alignment horizontal="right" vertical="center"/>
    </xf>
    <xf numFmtId="0" fontId="10" fillId="0" borderId="3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 textRotation="90"/>
    </xf>
    <xf numFmtId="0" fontId="10" fillId="34" borderId="16" xfId="0" applyFont="1" applyFill="1" applyBorder="1" applyAlignment="1">
      <alignment horizontal="center" vertical="center" textRotation="90"/>
    </xf>
    <xf numFmtId="0" fontId="10" fillId="34" borderId="17" xfId="0" applyFont="1" applyFill="1" applyBorder="1" applyAlignment="1">
      <alignment horizontal="center" vertical="center" textRotation="90"/>
    </xf>
    <xf numFmtId="0" fontId="20" fillId="0" borderId="0" xfId="0" applyFont="1" applyAlignment="1">
      <alignment horizontal="center"/>
    </xf>
    <xf numFmtId="0" fontId="7" fillId="0" borderId="0" xfId="56" applyFont="1" applyBorder="1" applyAlignment="1">
      <alignment horizontal="right" vertical="center" wrapText="1" readingOrder="2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left" vertical="center"/>
      <protection/>
    </xf>
    <xf numFmtId="0" fontId="10" fillId="34" borderId="58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center" vertical="center" wrapText="1"/>
    </xf>
    <xf numFmtId="0" fontId="10" fillId="34" borderId="60" xfId="0" applyFont="1" applyFill="1" applyBorder="1" applyAlignment="1">
      <alignment horizontal="center" vertical="center" wrapText="1"/>
    </xf>
    <xf numFmtId="0" fontId="7" fillId="0" borderId="0" xfId="55" applyFont="1" applyAlignment="1">
      <alignment horizontal="center" vertical="center"/>
      <protection/>
    </xf>
    <xf numFmtId="0" fontId="10" fillId="34" borderId="58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10" fillId="34" borderId="61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62" xfId="0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55" applyFont="1" applyAlignment="1">
      <alignment horizontal="center" vertical="center"/>
      <protection/>
    </xf>
    <xf numFmtId="0" fontId="4" fillId="0" borderId="0" xfId="55" applyFont="1" applyAlignment="1">
      <alignment vertical="center"/>
      <protection/>
    </xf>
    <xf numFmtId="0" fontId="10" fillId="34" borderId="64" xfId="0" applyFont="1" applyFill="1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10" fillId="34" borderId="64" xfId="0" applyFont="1" applyFill="1" applyBorder="1" applyAlignment="1">
      <alignment horizontal="center" vertical="center" textRotation="90" wrapText="1"/>
    </xf>
    <xf numFmtId="0" fontId="0" fillId="0" borderId="65" xfId="0" applyBorder="1" applyAlignment="1">
      <alignment textRotation="90" wrapText="1"/>
    </xf>
    <xf numFmtId="0" fontId="0" fillId="0" borderId="66" xfId="0" applyBorder="1" applyAlignment="1">
      <alignment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2019300</xdr:colOff>
      <xdr:row>0</xdr:row>
      <xdr:rowOff>95250</xdr:rowOff>
    </xdr:from>
    <xdr:to>
      <xdr:col>3</xdr:col>
      <xdr:colOff>2886075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52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1695450</xdr:colOff>
      <xdr:row>0</xdr:row>
      <xdr:rowOff>47625</xdr:rowOff>
    </xdr:from>
    <xdr:to>
      <xdr:col>3</xdr:col>
      <xdr:colOff>2571750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47625"/>
          <a:ext cx="876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1447800</xdr:colOff>
      <xdr:row>0</xdr:row>
      <xdr:rowOff>47625</xdr:rowOff>
    </xdr:from>
    <xdr:to>
      <xdr:col>2</xdr:col>
      <xdr:colOff>1447800</xdr:colOff>
      <xdr:row>0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4762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1628775</xdr:colOff>
      <xdr:row>0</xdr:row>
      <xdr:rowOff>28575</xdr:rowOff>
    </xdr:from>
    <xdr:to>
      <xdr:col>2</xdr:col>
      <xdr:colOff>1628775</xdr:colOff>
      <xdr:row>0</xdr:row>
      <xdr:rowOff>180975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285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0</xdr:row>
      <xdr:rowOff>57150</xdr:rowOff>
    </xdr:from>
    <xdr:to>
      <xdr:col>2</xdr:col>
      <xdr:colOff>1181100</xdr:colOff>
      <xdr:row>0</xdr:row>
      <xdr:rowOff>504825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57150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95250</xdr:rowOff>
    </xdr:from>
    <xdr:to>
      <xdr:col>2</xdr:col>
      <xdr:colOff>2552700</xdr:colOff>
      <xdr:row>2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95250"/>
          <a:ext cx="876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33"/>
  <sheetViews>
    <sheetView rightToLeft="1" tabSelected="1" zoomScale="40" zoomScaleNormal="40" zoomScalePageLayoutView="0" workbookViewId="0" topLeftCell="O6">
      <selection activeCell="O12" sqref="O12"/>
    </sheetView>
  </sheetViews>
  <sheetFormatPr defaultColWidth="9.140625" defaultRowHeight="15"/>
  <cols>
    <col min="2" max="2" width="15.57421875" style="0" customWidth="1"/>
    <col min="3" max="3" width="16.7109375" style="0" customWidth="1"/>
    <col min="4" max="4" width="65.7109375" style="0" customWidth="1"/>
    <col min="5" max="5" width="15.7109375" style="0" customWidth="1"/>
    <col min="6" max="6" width="10.140625" style="0" hidden="1" customWidth="1"/>
    <col min="7" max="7" width="0.2890625" style="0" hidden="1" customWidth="1"/>
    <col min="8" max="8" width="10.140625" style="0" hidden="1" customWidth="1"/>
    <col min="9" max="10" width="22.7109375" style="0" customWidth="1"/>
    <col min="11" max="11" width="10.140625" style="0" hidden="1" customWidth="1"/>
    <col min="12" max="12" width="8.8515625" style="0" hidden="1" customWidth="1"/>
    <col min="13" max="14" width="10.140625" style="0" hidden="1" customWidth="1"/>
    <col min="15" max="15" width="24.00390625" style="0" customWidth="1"/>
    <col min="16" max="16" width="24.421875" style="0" customWidth="1"/>
    <col min="17" max="17" width="10.140625" style="0" hidden="1" customWidth="1"/>
    <col min="18" max="18" width="9.28125" style="0" hidden="1" customWidth="1"/>
    <col min="19" max="19" width="10.140625" style="0" hidden="1" customWidth="1"/>
    <col min="20" max="21" width="22.7109375" style="0" customWidth="1"/>
    <col min="22" max="22" width="10.140625" style="0" hidden="1" customWidth="1"/>
    <col min="23" max="23" width="9.140625" style="0" hidden="1" customWidth="1"/>
    <col min="24" max="24" width="9.00390625" style="0" hidden="1" customWidth="1"/>
    <col min="25" max="25" width="24.00390625" style="0" customWidth="1"/>
    <col min="26" max="26" width="24.421875" style="0" customWidth="1"/>
    <col min="27" max="27" width="23.00390625" style="0" hidden="1" customWidth="1"/>
    <col min="28" max="28" width="9.00390625" style="0" hidden="1" customWidth="1"/>
    <col min="29" max="29" width="0.42578125" style="0" hidden="1" customWidth="1"/>
    <col min="30" max="31" width="22.7109375" style="0" customWidth="1"/>
    <col min="32" max="32" width="10.140625" style="0" hidden="1" customWidth="1"/>
    <col min="33" max="33" width="0.13671875" style="0" customWidth="1"/>
    <col min="34" max="34" width="10.140625" style="0" hidden="1" customWidth="1"/>
    <col min="35" max="36" width="22.7109375" style="0" customWidth="1"/>
    <col min="37" max="37" width="0.13671875" style="0" hidden="1" customWidth="1"/>
    <col min="38" max="39" width="10.140625" style="0" hidden="1" customWidth="1"/>
    <col min="40" max="41" width="22.7109375" style="0" customWidth="1"/>
    <col min="42" max="42" width="65.7109375" style="0" customWidth="1"/>
  </cols>
  <sheetData>
    <row r="1" ht="39.75" customHeight="1"/>
    <row r="2" spans="2:4" ht="39.75" customHeight="1">
      <c r="B2" s="89"/>
      <c r="C2" s="89"/>
      <c r="D2" s="89"/>
    </row>
    <row r="3" spans="2:4" ht="39.75" customHeight="1">
      <c r="B3" s="90" t="s">
        <v>0</v>
      </c>
      <c r="C3" s="90"/>
      <c r="D3" s="91"/>
    </row>
    <row r="4" spans="2:4" ht="39.75" customHeight="1">
      <c r="B4" s="90" t="s">
        <v>1</v>
      </c>
      <c r="C4" s="90"/>
      <c r="D4" s="91"/>
    </row>
    <row r="5" spans="2:42" ht="47.25" customHeight="1">
      <c r="B5" s="81" t="s">
        <v>62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</row>
    <row r="6" spans="2:42" ht="49.5" customHeight="1" thickBot="1">
      <c r="B6" s="3"/>
      <c r="C6" s="3"/>
      <c r="D6" s="2" t="s">
        <v>23</v>
      </c>
      <c r="E6" s="1"/>
      <c r="F6" s="2"/>
      <c r="G6" s="2"/>
      <c r="H6" s="2"/>
      <c r="I6" s="2"/>
      <c r="K6" s="66"/>
      <c r="L6" s="66"/>
      <c r="M6" s="66"/>
      <c r="N6" s="66"/>
      <c r="O6" s="67"/>
      <c r="P6" s="67"/>
      <c r="Q6" s="67"/>
      <c r="R6" s="67"/>
      <c r="S6" s="67"/>
      <c r="U6" s="67" t="s">
        <v>53</v>
      </c>
      <c r="V6" s="67"/>
      <c r="W6" s="67"/>
      <c r="X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2"/>
    </row>
    <row r="7" spans="2:42" ht="83.25" customHeight="1" thickBot="1" thickTop="1">
      <c r="B7" s="92" t="s">
        <v>2</v>
      </c>
      <c r="C7" s="95" t="s">
        <v>3</v>
      </c>
      <c r="D7" s="85" t="s">
        <v>4</v>
      </c>
      <c r="E7" s="22" t="s">
        <v>5</v>
      </c>
      <c r="F7" s="82" t="s">
        <v>25</v>
      </c>
      <c r="G7" s="83"/>
      <c r="H7" s="83"/>
      <c r="I7" s="83"/>
      <c r="J7" s="84"/>
      <c r="K7" s="78" t="s">
        <v>20</v>
      </c>
      <c r="L7" s="79"/>
      <c r="M7" s="79"/>
      <c r="N7" s="79"/>
      <c r="O7" s="79"/>
      <c r="P7" s="80"/>
      <c r="Q7" s="78" t="s">
        <v>26</v>
      </c>
      <c r="R7" s="79"/>
      <c r="S7" s="79"/>
      <c r="T7" s="79"/>
      <c r="U7" s="80"/>
      <c r="V7" s="78" t="s">
        <v>27</v>
      </c>
      <c r="W7" s="79"/>
      <c r="X7" s="79"/>
      <c r="Y7" s="79"/>
      <c r="Z7" s="80"/>
      <c r="AA7" s="82" t="s">
        <v>24</v>
      </c>
      <c r="AB7" s="83"/>
      <c r="AC7" s="83"/>
      <c r="AD7" s="83"/>
      <c r="AE7" s="84"/>
      <c r="AF7" s="82" t="s">
        <v>21</v>
      </c>
      <c r="AG7" s="83"/>
      <c r="AH7" s="83"/>
      <c r="AI7" s="83"/>
      <c r="AJ7" s="84"/>
      <c r="AK7" s="82" t="s">
        <v>22</v>
      </c>
      <c r="AL7" s="83"/>
      <c r="AM7" s="83"/>
      <c r="AN7" s="83"/>
      <c r="AO7" s="84"/>
      <c r="AP7" s="87" t="s">
        <v>6</v>
      </c>
    </row>
    <row r="8" spans="2:42" ht="72.75" customHeight="1" thickBot="1">
      <c r="B8" s="93"/>
      <c r="C8" s="96"/>
      <c r="D8" s="86"/>
      <c r="E8" s="24" t="s">
        <v>7</v>
      </c>
      <c r="F8" s="25" t="s">
        <v>8</v>
      </c>
      <c r="G8" s="25" t="s">
        <v>9</v>
      </c>
      <c r="H8" s="25" t="s">
        <v>10</v>
      </c>
      <c r="I8" s="25" t="s">
        <v>11</v>
      </c>
      <c r="J8" s="71" t="s">
        <v>12</v>
      </c>
      <c r="K8" s="25" t="s">
        <v>8</v>
      </c>
      <c r="L8" s="25" t="s">
        <v>28</v>
      </c>
      <c r="M8" s="25" t="s">
        <v>29</v>
      </c>
      <c r="N8" s="25" t="s">
        <v>10</v>
      </c>
      <c r="O8" s="25" t="s">
        <v>11</v>
      </c>
      <c r="P8" s="71" t="s">
        <v>12</v>
      </c>
      <c r="Q8" s="25" t="s">
        <v>8</v>
      </c>
      <c r="R8" s="25" t="s">
        <v>9</v>
      </c>
      <c r="S8" s="25" t="s">
        <v>10</v>
      </c>
      <c r="T8" s="25" t="s">
        <v>11</v>
      </c>
      <c r="U8" s="71" t="s">
        <v>12</v>
      </c>
      <c r="V8" s="25" t="s">
        <v>8</v>
      </c>
      <c r="W8" s="25" t="s">
        <v>9</v>
      </c>
      <c r="X8" s="25" t="s">
        <v>10</v>
      </c>
      <c r="Y8" s="25" t="s">
        <v>11</v>
      </c>
      <c r="Z8" s="71" t="s">
        <v>12</v>
      </c>
      <c r="AA8" s="25" t="s">
        <v>8</v>
      </c>
      <c r="AB8" s="25" t="s">
        <v>9</v>
      </c>
      <c r="AC8" s="25" t="s">
        <v>10</v>
      </c>
      <c r="AD8" s="25" t="s">
        <v>11</v>
      </c>
      <c r="AE8" s="71" t="s">
        <v>12</v>
      </c>
      <c r="AF8" s="25" t="s">
        <v>8</v>
      </c>
      <c r="AG8" s="25" t="s">
        <v>13</v>
      </c>
      <c r="AH8" s="25" t="s">
        <v>9</v>
      </c>
      <c r="AI8" s="25" t="s">
        <v>11</v>
      </c>
      <c r="AJ8" s="71" t="s">
        <v>12</v>
      </c>
      <c r="AK8" s="25" t="s">
        <v>8</v>
      </c>
      <c r="AL8" s="25" t="s">
        <v>13</v>
      </c>
      <c r="AM8" s="25" t="s">
        <v>9</v>
      </c>
      <c r="AN8" s="25" t="s">
        <v>11</v>
      </c>
      <c r="AO8" s="71" t="s">
        <v>12</v>
      </c>
      <c r="AP8" s="88"/>
    </row>
    <row r="9" spans="2:42" ht="53.25" customHeight="1" thickBot="1">
      <c r="B9" s="94"/>
      <c r="C9" s="97"/>
      <c r="D9" s="86"/>
      <c r="E9" s="26" t="s">
        <v>14</v>
      </c>
      <c r="F9" s="23">
        <v>30</v>
      </c>
      <c r="G9" s="23">
        <v>30</v>
      </c>
      <c r="H9" s="23">
        <v>40</v>
      </c>
      <c r="I9" s="27">
        <v>100</v>
      </c>
      <c r="J9" s="73"/>
      <c r="K9" s="23">
        <v>60</v>
      </c>
      <c r="L9" s="23">
        <v>60</v>
      </c>
      <c r="M9" s="23">
        <v>20</v>
      </c>
      <c r="N9" s="23">
        <v>60</v>
      </c>
      <c r="O9" s="27">
        <v>200</v>
      </c>
      <c r="P9" s="72"/>
      <c r="Q9" s="23">
        <v>20</v>
      </c>
      <c r="R9" s="23">
        <v>10</v>
      </c>
      <c r="S9" s="23">
        <v>70</v>
      </c>
      <c r="T9" s="27">
        <v>100</v>
      </c>
      <c r="U9" s="72"/>
      <c r="V9" s="23">
        <v>20</v>
      </c>
      <c r="W9" s="23">
        <v>10</v>
      </c>
      <c r="X9" s="23">
        <v>70</v>
      </c>
      <c r="Y9" s="27">
        <v>100</v>
      </c>
      <c r="Z9" s="72"/>
      <c r="AA9" s="23">
        <v>30</v>
      </c>
      <c r="AB9" s="23">
        <v>30</v>
      </c>
      <c r="AC9" s="23">
        <v>40</v>
      </c>
      <c r="AD9" s="27">
        <v>100</v>
      </c>
      <c r="AE9" s="72"/>
      <c r="AF9" s="23">
        <v>20</v>
      </c>
      <c r="AG9" s="23">
        <v>20</v>
      </c>
      <c r="AH9" s="23">
        <v>10</v>
      </c>
      <c r="AI9" s="27">
        <v>50</v>
      </c>
      <c r="AJ9" s="72"/>
      <c r="AK9" s="23">
        <v>20</v>
      </c>
      <c r="AL9" s="23">
        <v>20</v>
      </c>
      <c r="AM9" s="23">
        <v>10</v>
      </c>
      <c r="AN9" s="27">
        <v>50</v>
      </c>
      <c r="AO9" s="72"/>
      <c r="AP9" s="88"/>
    </row>
    <row r="10" spans="2:42" ht="75" customHeight="1" thickBot="1">
      <c r="B10" s="28">
        <v>1</v>
      </c>
      <c r="C10" s="29">
        <f>B10+1086</f>
        <v>1087</v>
      </c>
      <c r="D10" s="30" t="s">
        <v>31</v>
      </c>
      <c r="E10" s="31"/>
      <c r="F10" s="32">
        <v>27</v>
      </c>
      <c r="G10" s="33">
        <v>28</v>
      </c>
      <c r="H10" s="32">
        <v>36</v>
      </c>
      <c r="I10" s="34">
        <f>H10+G10+F10</f>
        <v>91</v>
      </c>
      <c r="J10" s="35" t="str">
        <f>IF(I10&gt;84,"ممتاز",IF(I10&gt;74,"جيد جـدا",IF(I10&gt;64,"(جيد)",IF(I10&gt;49,"مقبول",IF(I10&gt;29,"ضعيف","ضعيف جدا")))))</f>
        <v>ممتاز</v>
      </c>
      <c r="K10" s="36">
        <v>58</v>
      </c>
      <c r="L10" s="33">
        <v>19</v>
      </c>
      <c r="M10" s="37">
        <v>57</v>
      </c>
      <c r="N10" s="37">
        <v>59</v>
      </c>
      <c r="O10" s="34">
        <f>N10+M10+L10+K10</f>
        <v>193</v>
      </c>
      <c r="P10" s="35" t="str">
        <f>IF(O10&gt;169,"ممتاز",IF(O10&gt;149,"جيد جدا",IF(O10&gt;129,"(جيد)",IF(O10&gt;99,"مقبول",IF(O10&gt;59,"ضعيف","ضعيف جدا")))))</f>
        <v>ممتاز</v>
      </c>
      <c r="Q10" s="36">
        <v>20</v>
      </c>
      <c r="R10" s="33">
        <v>10</v>
      </c>
      <c r="S10" s="37">
        <v>66</v>
      </c>
      <c r="T10" s="34">
        <f>S10+R10+Q10</f>
        <v>96</v>
      </c>
      <c r="U10" s="35" t="str">
        <f>IF(T10&gt;84,"ممتاز",IF(T10&gt;74,"جيد جـدا",IF(T10&gt;64,"(جيد)",IF(T10&gt;49,"مقبول",IF(T10&gt;29,"ضعيف","ضعيف جدا")))))</f>
        <v>ممتاز</v>
      </c>
      <c r="V10" s="36">
        <v>15</v>
      </c>
      <c r="W10" s="33">
        <v>7</v>
      </c>
      <c r="X10" s="37">
        <v>65</v>
      </c>
      <c r="Y10" s="34">
        <f>X10+W10+V10</f>
        <v>87</v>
      </c>
      <c r="Z10" s="35" t="str">
        <f>IF(Y10&gt;84,"ممتاز",IF(Y10&gt;74,"جيد جـدا",IF(Y10&gt;64,"(جيد)",IF(Y10&gt;49,"مقبول",IF(Y10&gt;29,"ضعيف","ضعيف جدا")))))</f>
        <v>ممتاز</v>
      </c>
      <c r="AA10" s="36">
        <v>27</v>
      </c>
      <c r="AB10" s="33">
        <v>28</v>
      </c>
      <c r="AC10" s="37">
        <v>30</v>
      </c>
      <c r="AD10" s="34">
        <v>85</v>
      </c>
      <c r="AE10" s="35" t="str">
        <f>IF(AD10&gt;84,"ممتاز",IF(AD10&gt;74,"جيد جـدا",IF(AD10&gt;64,"(جيد)",IF(AD10&gt;49,"مقبول",IF(AD10&gt;29,"ضعيف","ضعيف جدا")))))</f>
        <v>ممتاز</v>
      </c>
      <c r="AF10" s="36">
        <v>19</v>
      </c>
      <c r="AG10" s="33">
        <v>9</v>
      </c>
      <c r="AH10" s="37">
        <v>19</v>
      </c>
      <c r="AI10" s="34">
        <f aca="true" t="shared" si="0" ref="AI10:AI29">AH10+AG10+AF10</f>
        <v>47</v>
      </c>
      <c r="AJ10" s="35" t="str">
        <f>IF(AI10&gt;42,"ممتاز",IF(AI10&gt;37,"جيد جـدا",IF(AI10&gt;32,"(جيد)",IF(AI10&gt;24,"مقبول",IF(AI10&gt;15,"ضعيف","ضعيف جدا")))))</f>
        <v>ممتاز</v>
      </c>
      <c r="AK10" s="36">
        <v>19</v>
      </c>
      <c r="AL10" s="33">
        <v>9</v>
      </c>
      <c r="AM10" s="37">
        <v>20</v>
      </c>
      <c r="AN10" s="34">
        <f>AM10+AL10+AK10</f>
        <v>48</v>
      </c>
      <c r="AO10" s="35" t="str">
        <f>IF(AN10&gt;42,"ممتاز",IF(AN10&gt;37,"جيد جـدا",IF(AN10&gt;32,"(جيد)",IF(AN10&gt;24,"مقبول",IF(AN10&gt;15,"ضعيف","ضعيف جدا")))))</f>
        <v>ممتاز</v>
      </c>
      <c r="AP10" s="68"/>
    </row>
    <row r="11" spans="2:42" ht="75" customHeight="1" thickBot="1">
      <c r="B11" s="28">
        <v>2</v>
      </c>
      <c r="C11" s="38">
        <f aca="true" t="shared" si="1" ref="C11:C29">B11+1086</f>
        <v>1088</v>
      </c>
      <c r="D11" s="39" t="s">
        <v>32</v>
      </c>
      <c r="E11" s="40"/>
      <c r="F11" s="41">
        <v>24</v>
      </c>
      <c r="G11" s="42">
        <v>25</v>
      </c>
      <c r="H11" s="41">
        <v>34</v>
      </c>
      <c r="I11" s="6">
        <f aca="true" t="shared" si="2" ref="I11:I29">H11+G11+F11</f>
        <v>83</v>
      </c>
      <c r="J11" s="8" t="str">
        <f aca="true" t="shared" si="3" ref="J11:J29">IF(I11&gt;84,"ممتاز",IF(I11&gt;74,"جيد جـدا",IF(I11&gt;64,"(جيد)",IF(I11&gt;49,"مقبول",IF(I11&gt;29,"ضعيف","ضعيف جدا")))))</f>
        <v>جيد جـدا</v>
      </c>
      <c r="K11" s="43">
        <v>56</v>
      </c>
      <c r="L11" s="42">
        <v>17</v>
      </c>
      <c r="M11" s="44">
        <v>55</v>
      </c>
      <c r="N11" s="44">
        <v>54</v>
      </c>
      <c r="O11" s="6">
        <f aca="true" t="shared" si="4" ref="O11:O29">N11+M11+L11+K11</f>
        <v>182</v>
      </c>
      <c r="P11" s="8" t="str">
        <f aca="true" t="shared" si="5" ref="P11:P29">IF(O11&gt;169,"ممتاز",IF(O11&gt;149,"جيد جدا",IF(O11&gt;129,"(جيد)",IF(O11&gt;99,"مقبول",IF(O11&gt;59,"ضعيف","ضعيف جدا")))))</f>
        <v>ممتاز</v>
      </c>
      <c r="Q11" s="43">
        <v>16</v>
      </c>
      <c r="R11" s="42">
        <v>10</v>
      </c>
      <c r="S11" s="44">
        <v>69</v>
      </c>
      <c r="T11" s="6">
        <f aca="true" t="shared" si="6" ref="T11:T29">S11+R11+Q11</f>
        <v>95</v>
      </c>
      <c r="U11" s="8" t="str">
        <f aca="true" t="shared" si="7" ref="U11:U29">IF(T11&gt;84,"ممتاز",IF(T11&gt;74,"جيد جـدا",IF(T11&gt;64,"(جيد)",IF(T11&gt;49,"مقبول",IF(T11&gt;29,"ضعيف","ضعيف جدا")))))</f>
        <v>ممتاز</v>
      </c>
      <c r="V11" s="43">
        <v>15</v>
      </c>
      <c r="W11" s="42">
        <v>8</v>
      </c>
      <c r="X11" s="44">
        <v>57</v>
      </c>
      <c r="Y11" s="6">
        <f aca="true" t="shared" si="8" ref="Y11:Y29">X11+W11+V11</f>
        <v>80</v>
      </c>
      <c r="Z11" s="8" t="str">
        <f aca="true" t="shared" si="9" ref="Z11:Z29">IF(Y11&gt;84,"ممتاز",IF(Y11&gt;74,"جيد جـدا",IF(Y11&gt;64,"(جيد)",IF(Y11&gt;49,"مقبول",IF(Y11&gt;29,"ضعيف","ضعيف جدا")))))</f>
        <v>جيد جـدا</v>
      </c>
      <c r="AA11" s="43">
        <v>20</v>
      </c>
      <c r="AB11" s="42">
        <v>24</v>
      </c>
      <c r="AC11" s="44">
        <v>28</v>
      </c>
      <c r="AD11" s="6">
        <f aca="true" t="shared" si="10" ref="AD11:AD29">AC11+AB11+AA11</f>
        <v>72</v>
      </c>
      <c r="AE11" s="8" t="str">
        <f aca="true" t="shared" si="11" ref="AE11:AE28">IF(AD11&gt;84,"ممتاز",IF(AD11&gt;74,"جيد جـدا",IF(AD11&gt;64,"(جيد)",IF(AD11&gt;49,"مقبول",IF(AD11&gt;29,"ضعيف","ضعيف جدا")))))</f>
        <v>(جيد)</v>
      </c>
      <c r="AF11" s="43">
        <v>16</v>
      </c>
      <c r="AG11" s="42">
        <v>7</v>
      </c>
      <c r="AH11" s="44">
        <v>17</v>
      </c>
      <c r="AI11" s="6">
        <f t="shared" si="0"/>
        <v>40</v>
      </c>
      <c r="AJ11" s="8" t="str">
        <f aca="true" t="shared" si="12" ref="AJ11:AJ29">IF(AI11&gt;42,"ممتاز",IF(AI11&gt;37,"جيد جـدا",IF(AI11&gt;32,"(جيد)",IF(AI11&gt;24,"مقبول",IF(AI11&gt;15,"ضعيف","ضعيف جدا")))))</f>
        <v>جيد جـدا</v>
      </c>
      <c r="AK11" s="43">
        <v>17</v>
      </c>
      <c r="AL11" s="42">
        <v>8</v>
      </c>
      <c r="AM11" s="44">
        <v>17</v>
      </c>
      <c r="AN11" s="6">
        <f aca="true" t="shared" si="13" ref="AN11:AN29">AM11+AL11+AK11</f>
        <v>42</v>
      </c>
      <c r="AO11" s="8" t="str">
        <f aca="true" t="shared" si="14" ref="AO11:AO29">IF(AN11&gt;42,"ممتاز",IF(AN11&gt;37,"جيد جـدا",IF(AN11&gt;32,"(جيد)",IF(AN11&gt;24,"مقبول",IF(AN11&gt;15,"ضعيف","ضعيف جدا")))))</f>
        <v>جيد جـدا</v>
      </c>
      <c r="AP11" s="45"/>
    </row>
    <row r="12" spans="2:42" ht="75" customHeight="1" thickBot="1">
      <c r="B12" s="28">
        <v>3</v>
      </c>
      <c r="C12" s="38">
        <f t="shared" si="1"/>
        <v>1089</v>
      </c>
      <c r="D12" s="39" t="s">
        <v>33</v>
      </c>
      <c r="E12" s="40"/>
      <c r="F12" s="41">
        <v>24</v>
      </c>
      <c r="G12" s="42">
        <v>25</v>
      </c>
      <c r="H12" s="41">
        <v>38</v>
      </c>
      <c r="I12" s="6">
        <f t="shared" si="2"/>
        <v>87</v>
      </c>
      <c r="J12" s="8" t="str">
        <f t="shared" si="3"/>
        <v>ممتاز</v>
      </c>
      <c r="K12" s="43">
        <v>52</v>
      </c>
      <c r="L12" s="42">
        <v>19</v>
      </c>
      <c r="M12" s="44">
        <v>57</v>
      </c>
      <c r="N12" s="44">
        <v>55</v>
      </c>
      <c r="O12" s="6">
        <f t="shared" si="4"/>
        <v>183</v>
      </c>
      <c r="P12" s="8" t="str">
        <f t="shared" si="5"/>
        <v>ممتاز</v>
      </c>
      <c r="Q12" s="43">
        <v>12</v>
      </c>
      <c r="R12" s="42">
        <v>10</v>
      </c>
      <c r="S12" s="44">
        <v>61</v>
      </c>
      <c r="T12" s="6">
        <f t="shared" si="6"/>
        <v>83</v>
      </c>
      <c r="U12" s="8" t="str">
        <f t="shared" si="7"/>
        <v>جيد جـدا</v>
      </c>
      <c r="V12" s="43">
        <v>16</v>
      </c>
      <c r="W12" s="42">
        <v>9</v>
      </c>
      <c r="X12" s="44">
        <v>64</v>
      </c>
      <c r="Y12" s="6">
        <f t="shared" si="8"/>
        <v>89</v>
      </c>
      <c r="Z12" s="8" t="str">
        <f t="shared" si="9"/>
        <v>ممتاز</v>
      </c>
      <c r="AA12" s="43">
        <v>24</v>
      </c>
      <c r="AB12" s="42">
        <v>24</v>
      </c>
      <c r="AC12" s="44">
        <v>27</v>
      </c>
      <c r="AD12" s="6">
        <f t="shared" si="10"/>
        <v>75</v>
      </c>
      <c r="AE12" s="8" t="str">
        <f t="shared" si="11"/>
        <v>جيد جـدا</v>
      </c>
      <c r="AF12" s="43">
        <v>14</v>
      </c>
      <c r="AG12" s="42">
        <v>9</v>
      </c>
      <c r="AH12" s="44">
        <v>19</v>
      </c>
      <c r="AI12" s="6">
        <f t="shared" si="0"/>
        <v>42</v>
      </c>
      <c r="AJ12" s="8" t="str">
        <f t="shared" si="12"/>
        <v>جيد جـدا</v>
      </c>
      <c r="AK12" s="43">
        <v>14</v>
      </c>
      <c r="AL12" s="42">
        <v>10</v>
      </c>
      <c r="AM12" s="44">
        <v>20</v>
      </c>
      <c r="AN12" s="6">
        <f t="shared" si="13"/>
        <v>44</v>
      </c>
      <c r="AO12" s="8" t="str">
        <f t="shared" si="14"/>
        <v>ممتاز</v>
      </c>
      <c r="AP12" s="45"/>
    </row>
    <row r="13" spans="2:42" ht="75" customHeight="1" thickBot="1">
      <c r="B13" s="28">
        <v>4</v>
      </c>
      <c r="C13" s="38">
        <f t="shared" si="1"/>
        <v>1090</v>
      </c>
      <c r="D13" s="39" t="s">
        <v>34</v>
      </c>
      <c r="E13" s="40"/>
      <c r="F13" s="41">
        <v>27</v>
      </c>
      <c r="G13" s="42">
        <v>28</v>
      </c>
      <c r="H13" s="41">
        <v>33</v>
      </c>
      <c r="I13" s="6">
        <f>H13+G13+F13</f>
        <v>88</v>
      </c>
      <c r="J13" s="8" t="str">
        <f t="shared" si="3"/>
        <v>ممتاز</v>
      </c>
      <c r="K13" s="43">
        <v>55</v>
      </c>
      <c r="L13" s="42">
        <v>18</v>
      </c>
      <c r="M13" s="44">
        <v>36</v>
      </c>
      <c r="N13" s="44">
        <v>51</v>
      </c>
      <c r="O13" s="6">
        <f t="shared" si="4"/>
        <v>160</v>
      </c>
      <c r="P13" s="8" t="str">
        <f t="shared" si="5"/>
        <v>جيد جدا</v>
      </c>
      <c r="Q13" s="43">
        <v>20</v>
      </c>
      <c r="R13" s="42">
        <v>10</v>
      </c>
      <c r="S13" s="44">
        <v>67</v>
      </c>
      <c r="T13" s="6">
        <f t="shared" si="6"/>
        <v>97</v>
      </c>
      <c r="U13" s="8" t="str">
        <f t="shared" si="7"/>
        <v>ممتاز</v>
      </c>
      <c r="V13" s="43">
        <v>16</v>
      </c>
      <c r="W13" s="42">
        <v>9</v>
      </c>
      <c r="X13" s="44">
        <v>57</v>
      </c>
      <c r="Y13" s="6">
        <f t="shared" si="8"/>
        <v>82</v>
      </c>
      <c r="Z13" s="8" t="str">
        <f t="shared" si="9"/>
        <v>جيد جـدا</v>
      </c>
      <c r="AA13" s="43">
        <v>28</v>
      </c>
      <c r="AB13" s="42">
        <v>25</v>
      </c>
      <c r="AC13" s="44">
        <v>33</v>
      </c>
      <c r="AD13" s="6">
        <f t="shared" si="10"/>
        <v>86</v>
      </c>
      <c r="AE13" s="8" t="str">
        <f t="shared" si="11"/>
        <v>ممتاز</v>
      </c>
      <c r="AF13" s="43">
        <v>16</v>
      </c>
      <c r="AG13" s="42">
        <v>7</v>
      </c>
      <c r="AH13" s="44">
        <v>16</v>
      </c>
      <c r="AI13" s="6">
        <f t="shared" si="0"/>
        <v>39</v>
      </c>
      <c r="AJ13" s="8" t="str">
        <f t="shared" si="12"/>
        <v>جيد جـدا</v>
      </c>
      <c r="AK13" s="43">
        <v>14</v>
      </c>
      <c r="AL13" s="42">
        <v>7</v>
      </c>
      <c r="AM13" s="44">
        <v>16</v>
      </c>
      <c r="AN13" s="6">
        <f t="shared" si="13"/>
        <v>37</v>
      </c>
      <c r="AO13" s="8" t="str">
        <f t="shared" si="14"/>
        <v>(جيد)</v>
      </c>
      <c r="AP13" s="45"/>
    </row>
    <row r="14" spans="2:42" ht="75" customHeight="1" thickBot="1">
      <c r="B14" s="28">
        <v>5</v>
      </c>
      <c r="C14" s="38">
        <f t="shared" si="1"/>
        <v>1091</v>
      </c>
      <c r="D14" s="39" t="s">
        <v>35</v>
      </c>
      <c r="E14" s="40"/>
      <c r="F14" s="41">
        <v>23</v>
      </c>
      <c r="G14" s="42">
        <v>24</v>
      </c>
      <c r="H14" s="41">
        <v>39</v>
      </c>
      <c r="I14" s="6">
        <f t="shared" si="2"/>
        <v>86</v>
      </c>
      <c r="J14" s="8" t="str">
        <f t="shared" si="3"/>
        <v>ممتاز</v>
      </c>
      <c r="K14" s="43">
        <v>48</v>
      </c>
      <c r="L14" s="42">
        <v>12</v>
      </c>
      <c r="M14" s="44">
        <v>34</v>
      </c>
      <c r="N14" s="44">
        <v>53</v>
      </c>
      <c r="O14" s="6">
        <f t="shared" si="4"/>
        <v>147</v>
      </c>
      <c r="P14" s="8" t="str">
        <f t="shared" si="5"/>
        <v>(جيد)</v>
      </c>
      <c r="Q14" s="43">
        <v>12</v>
      </c>
      <c r="R14" s="42">
        <v>10</v>
      </c>
      <c r="S14" s="44">
        <v>52</v>
      </c>
      <c r="T14" s="6">
        <f t="shared" si="6"/>
        <v>74</v>
      </c>
      <c r="U14" s="8" t="str">
        <f t="shared" si="7"/>
        <v>(جيد)</v>
      </c>
      <c r="V14" s="43">
        <v>15</v>
      </c>
      <c r="W14" s="42">
        <v>8</v>
      </c>
      <c r="X14" s="44">
        <v>62</v>
      </c>
      <c r="Y14" s="6">
        <f t="shared" si="8"/>
        <v>85</v>
      </c>
      <c r="Z14" s="8" t="str">
        <f t="shared" si="9"/>
        <v>ممتاز</v>
      </c>
      <c r="AA14" s="43">
        <v>22</v>
      </c>
      <c r="AB14" s="42">
        <v>27</v>
      </c>
      <c r="AC14" s="44">
        <v>30</v>
      </c>
      <c r="AD14" s="6">
        <f t="shared" si="10"/>
        <v>79</v>
      </c>
      <c r="AE14" s="8" t="str">
        <f t="shared" si="11"/>
        <v>جيد جـدا</v>
      </c>
      <c r="AF14" s="43">
        <v>12</v>
      </c>
      <c r="AG14" s="42">
        <v>6</v>
      </c>
      <c r="AH14" s="44">
        <v>12</v>
      </c>
      <c r="AI14" s="6">
        <f t="shared" si="0"/>
        <v>30</v>
      </c>
      <c r="AJ14" s="8" t="str">
        <f t="shared" si="12"/>
        <v>مقبول</v>
      </c>
      <c r="AK14" s="43">
        <v>12</v>
      </c>
      <c r="AL14" s="42">
        <v>6</v>
      </c>
      <c r="AM14" s="44">
        <v>12</v>
      </c>
      <c r="AN14" s="6">
        <f t="shared" si="13"/>
        <v>30</v>
      </c>
      <c r="AO14" s="8" t="str">
        <f t="shared" si="14"/>
        <v>مقبول</v>
      </c>
      <c r="AP14" s="45"/>
    </row>
    <row r="15" spans="2:42" ht="75" customHeight="1" thickBot="1">
      <c r="B15" s="28">
        <v>6</v>
      </c>
      <c r="C15" s="38">
        <f t="shared" si="1"/>
        <v>1092</v>
      </c>
      <c r="D15" s="39" t="s">
        <v>36</v>
      </c>
      <c r="E15" s="40"/>
      <c r="F15" s="41">
        <v>22</v>
      </c>
      <c r="G15" s="42">
        <v>23</v>
      </c>
      <c r="H15" s="41">
        <v>34</v>
      </c>
      <c r="I15" s="6">
        <f t="shared" si="2"/>
        <v>79</v>
      </c>
      <c r="J15" s="8" t="str">
        <f t="shared" si="3"/>
        <v>جيد جـدا</v>
      </c>
      <c r="K15" s="43">
        <v>59</v>
      </c>
      <c r="L15" s="42">
        <v>20</v>
      </c>
      <c r="M15" s="44">
        <v>60</v>
      </c>
      <c r="N15" s="44">
        <v>58</v>
      </c>
      <c r="O15" s="6">
        <f t="shared" si="4"/>
        <v>197</v>
      </c>
      <c r="P15" s="8" t="str">
        <f t="shared" si="5"/>
        <v>ممتاز</v>
      </c>
      <c r="Q15" s="43">
        <v>12</v>
      </c>
      <c r="R15" s="42">
        <v>8</v>
      </c>
      <c r="S15" s="44">
        <v>66</v>
      </c>
      <c r="T15" s="6">
        <f t="shared" si="6"/>
        <v>86</v>
      </c>
      <c r="U15" s="8" t="str">
        <f t="shared" si="7"/>
        <v>ممتاز</v>
      </c>
      <c r="V15" s="43">
        <v>16</v>
      </c>
      <c r="W15" s="42">
        <v>9</v>
      </c>
      <c r="X15" s="44">
        <v>45</v>
      </c>
      <c r="Y15" s="6">
        <f t="shared" si="8"/>
        <v>70</v>
      </c>
      <c r="Z15" s="8" t="str">
        <f t="shared" si="9"/>
        <v>(جيد)</v>
      </c>
      <c r="AA15" s="43">
        <v>27</v>
      </c>
      <c r="AB15" s="42">
        <v>27</v>
      </c>
      <c r="AC15" s="44">
        <v>20</v>
      </c>
      <c r="AD15" s="6">
        <f t="shared" si="10"/>
        <v>74</v>
      </c>
      <c r="AE15" s="8" t="str">
        <f t="shared" si="11"/>
        <v>(جيد)</v>
      </c>
      <c r="AF15" s="43">
        <v>19</v>
      </c>
      <c r="AG15" s="42">
        <v>10</v>
      </c>
      <c r="AH15" s="44">
        <v>20</v>
      </c>
      <c r="AI15" s="6">
        <f t="shared" si="0"/>
        <v>49</v>
      </c>
      <c r="AJ15" s="8" t="str">
        <f t="shared" si="12"/>
        <v>ممتاز</v>
      </c>
      <c r="AK15" s="43">
        <v>19</v>
      </c>
      <c r="AL15" s="42">
        <v>9</v>
      </c>
      <c r="AM15" s="44">
        <v>20</v>
      </c>
      <c r="AN15" s="6">
        <f t="shared" si="13"/>
        <v>48</v>
      </c>
      <c r="AO15" s="8" t="str">
        <f t="shared" si="14"/>
        <v>ممتاز</v>
      </c>
      <c r="AP15" s="45"/>
    </row>
    <row r="16" spans="2:42" ht="75" customHeight="1" thickBot="1">
      <c r="B16" s="28">
        <v>7</v>
      </c>
      <c r="C16" s="38">
        <f t="shared" si="1"/>
        <v>1093</v>
      </c>
      <c r="D16" s="39" t="s">
        <v>37</v>
      </c>
      <c r="E16" s="40"/>
      <c r="F16" s="41">
        <v>24</v>
      </c>
      <c r="G16" s="42">
        <v>24</v>
      </c>
      <c r="H16" s="41">
        <v>20</v>
      </c>
      <c r="I16" s="6">
        <f t="shared" si="2"/>
        <v>68</v>
      </c>
      <c r="J16" s="8" t="str">
        <f t="shared" si="3"/>
        <v>(جيد)</v>
      </c>
      <c r="K16" s="43">
        <v>52</v>
      </c>
      <c r="L16" s="42">
        <v>15</v>
      </c>
      <c r="M16" s="44">
        <v>52</v>
      </c>
      <c r="N16" s="44">
        <v>47</v>
      </c>
      <c r="O16" s="6">
        <f t="shared" si="4"/>
        <v>166</v>
      </c>
      <c r="P16" s="8" t="str">
        <f t="shared" si="5"/>
        <v>جيد جدا</v>
      </c>
      <c r="Q16" s="43">
        <v>16</v>
      </c>
      <c r="R16" s="42">
        <v>10</v>
      </c>
      <c r="S16" s="44">
        <v>60</v>
      </c>
      <c r="T16" s="6">
        <f t="shared" si="6"/>
        <v>86</v>
      </c>
      <c r="U16" s="8" t="str">
        <f t="shared" si="7"/>
        <v>ممتاز</v>
      </c>
      <c r="V16" s="43">
        <v>16</v>
      </c>
      <c r="W16" s="42">
        <v>9</v>
      </c>
      <c r="X16" s="44">
        <v>50</v>
      </c>
      <c r="Y16" s="6">
        <f t="shared" si="8"/>
        <v>75</v>
      </c>
      <c r="Z16" s="8" t="str">
        <f t="shared" si="9"/>
        <v>جيد جـدا</v>
      </c>
      <c r="AA16" s="43">
        <v>22</v>
      </c>
      <c r="AB16" s="42">
        <v>26</v>
      </c>
      <c r="AC16" s="44">
        <v>16</v>
      </c>
      <c r="AD16" s="6">
        <f t="shared" si="10"/>
        <v>64</v>
      </c>
      <c r="AE16" s="8" t="str">
        <f t="shared" si="11"/>
        <v>مقبول</v>
      </c>
      <c r="AF16" s="43">
        <v>14</v>
      </c>
      <c r="AG16" s="42">
        <v>7</v>
      </c>
      <c r="AH16" s="44">
        <v>15</v>
      </c>
      <c r="AI16" s="6">
        <f t="shared" si="0"/>
        <v>36</v>
      </c>
      <c r="AJ16" s="8" t="str">
        <f t="shared" si="12"/>
        <v>(جيد)</v>
      </c>
      <c r="AK16" s="43">
        <v>15</v>
      </c>
      <c r="AL16" s="42">
        <v>8</v>
      </c>
      <c r="AM16" s="44">
        <v>15</v>
      </c>
      <c r="AN16" s="6">
        <f t="shared" si="13"/>
        <v>38</v>
      </c>
      <c r="AO16" s="8" t="str">
        <f t="shared" si="14"/>
        <v>جيد جـدا</v>
      </c>
      <c r="AP16" s="45"/>
    </row>
    <row r="17" spans="2:42" ht="75" customHeight="1" thickBot="1">
      <c r="B17" s="28">
        <v>8</v>
      </c>
      <c r="C17" s="38">
        <f t="shared" si="1"/>
        <v>1094</v>
      </c>
      <c r="D17" s="39" t="s">
        <v>38</v>
      </c>
      <c r="E17" s="40"/>
      <c r="F17" s="41">
        <v>22</v>
      </c>
      <c r="G17" s="42">
        <v>24</v>
      </c>
      <c r="H17" s="41">
        <v>28</v>
      </c>
      <c r="I17" s="6">
        <f t="shared" si="2"/>
        <v>74</v>
      </c>
      <c r="J17" s="8" t="str">
        <f t="shared" si="3"/>
        <v>(جيد)</v>
      </c>
      <c r="K17" s="43">
        <v>52</v>
      </c>
      <c r="L17" s="42">
        <v>15</v>
      </c>
      <c r="M17" s="44">
        <v>44</v>
      </c>
      <c r="N17" s="44">
        <v>49</v>
      </c>
      <c r="O17" s="6">
        <f t="shared" si="4"/>
        <v>160</v>
      </c>
      <c r="P17" s="8" t="str">
        <f t="shared" si="5"/>
        <v>جيد جدا</v>
      </c>
      <c r="Q17" s="43">
        <v>16</v>
      </c>
      <c r="R17" s="42">
        <v>9</v>
      </c>
      <c r="S17" s="44">
        <v>59</v>
      </c>
      <c r="T17" s="6">
        <f t="shared" si="6"/>
        <v>84</v>
      </c>
      <c r="U17" s="8" t="str">
        <f t="shared" si="7"/>
        <v>جيد جـدا</v>
      </c>
      <c r="V17" s="43">
        <v>16</v>
      </c>
      <c r="W17" s="42">
        <v>9</v>
      </c>
      <c r="X17" s="44">
        <v>58</v>
      </c>
      <c r="Y17" s="6">
        <f t="shared" si="8"/>
        <v>83</v>
      </c>
      <c r="Z17" s="8" t="str">
        <f t="shared" si="9"/>
        <v>جيد جـدا</v>
      </c>
      <c r="AA17" s="43">
        <v>24</v>
      </c>
      <c r="AB17" s="42">
        <v>27</v>
      </c>
      <c r="AC17" s="44">
        <v>19</v>
      </c>
      <c r="AD17" s="6">
        <f t="shared" si="10"/>
        <v>70</v>
      </c>
      <c r="AE17" s="8" t="str">
        <f t="shared" si="11"/>
        <v>(جيد)</v>
      </c>
      <c r="AF17" s="43">
        <v>15</v>
      </c>
      <c r="AG17" s="42">
        <v>7</v>
      </c>
      <c r="AH17" s="44">
        <v>15</v>
      </c>
      <c r="AI17" s="6">
        <f t="shared" si="0"/>
        <v>37</v>
      </c>
      <c r="AJ17" s="8" t="str">
        <f t="shared" si="12"/>
        <v>(جيد)</v>
      </c>
      <c r="AK17" s="43">
        <v>15</v>
      </c>
      <c r="AL17" s="42">
        <v>7</v>
      </c>
      <c r="AM17" s="44">
        <v>15</v>
      </c>
      <c r="AN17" s="6">
        <f t="shared" si="13"/>
        <v>37</v>
      </c>
      <c r="AO17" s="8" t="str">
        <f t="shared" si="14"/>
        <v>(جيد)</v>
      </c>
      <c r="AP17" s="45"/>
    </row>
    <row r="18" spans="2:42" ht="75" customHeight="1" thickBot="1">
      <c r="B18" s="28">
        <v>9</v>
      </c>
      <c r="C18" s="38">
        <f t="shared" si="1"/>
        <v>1095</v>
      </c>
      <c r="D18" s="39" t="s">
        <v>39</v>
      </c>
      <c r="E18" s="40"/>
      <c r="F18" s="41">
        <v>22</v>
      </c>
      <c r="G18" s="42">
        <v>23</v>
      </c>
      <c r="H18" s="41">
        <v>27</v>
      </c>
      <c r="I18" s="6">
        <f t="shared" si="2"/>
        <v>72</v>
      </c>
      <c r="J18" s="8" t="str">
        <f t="shared" si="3"/>
        <v>(جيد)</v>
      </c>
      <c r="K18" s="43">
        <v>60</v>
      </c>
      <c r="L18" s="42">
        <v>20</v>
      </c>
      <c r="M18" s="44">
        <v>58</v>
      </c>
      <c r="N18" s="44">
        <v>45</v>
      </c>
      <c r="O18" s="6">
        <f t="shared" si="4"/>
        <v>183</v>
      </c>
      <c r="P18" s="8" t="str">
        <f t="shared" si="5"/>
        <v>ممتاز</v>
      </c>
      <c r="Q18" s="43">
        <v>16</v>
      </c>
      <c r="R18" s="42">
        <v>10</v>
      </c>
      <c r="S18" s="44">
        <v>44</v>
      </c>
      <c r="T18" s="6">
        <f t="shared" si="6"/>
        <v>70</v>
      </c>
      <c r="U18" s="8" t="str">
        <f t="shared" si="7"/>
        <v>(جيد)</v>
      </c>
      <c r="V18" s="43">
        <v>15</v>
      </c>
      <c r="W18" s="42">
        <v>8</v>
      </c>
      <c r="X18" s="44">
        <v>51</v>
      </c>
      <c r="Y18" s="6">
        <f t="shared" si="8"/>
        <v>74</v>
      </c>
      <c r="Z18" s="8" t="str">
        <f t="shared" si="9"/>
        <v>(جيد)</v>
      </c>
      <c r="AA18" s="43">
        <v>21</v>
      </c>
      <c r="AB18" s="42">
        <v>25</v>
      </c>
      <c r="AC18" s="44">
        <v>19</v>
      </c>
      <c r="AD18" s="6">
        <f t="shared" si="10"/>
        <v>65</v>
      </c>
      <c r="AE18" s="8" t="str">
        <f t="shared" si="11"/>
        <v>(جيد)</v>
      </c>
      <c r="AF18" s="43">
        <v>20</v>
      </c>
      <c r="AG18" s="42">
        <v>10</v>
      </c>
      <c r="AH18" s="44">
        <v>20</v>
      </c>
      <c r="AI18" s="6">
        <f t="shared" si="0"/>
        <v>50</v>
      </c>
      <c r="AJ18" s="8" t="str">
        <f t="shared" si="12"/>
        <v>ممتاز</v>
      </c>
      <c r="AK18" s="43">
        <v>20</v>
      </c>
      <c r="AL18" s="42">
        <v>10</v>
      </c>
      <c r="AM18" s="44">
        <v>20</v>
      </c>
      <c r="AN18" s="6">
        <f t="shared" si="13"/>
        <v>50</v>
      </c>
      <c r="AO18" s="8" t="str">
        <f t="shared" si="14"/>
        <v>ممتاز</v>
      </c>
      <c r="AP18" s="45"/>
    </row>
    <row r="19" spans="2:42" ht="75" customHeight="1" thickBot="1">
      <c r="B19" s="28">
        <v>10</v>
      </c>
      <c r="C19" s="38">
        <f t="shared" si="1"/>
        <v>1096</v>
      </c>
      <c r="D19" s="39" t="s">
        <v>40</v>
      </c>
      <c r="E19" s="40"/>
      <c r="F19" s="41">
        <v>27</v>
      </c>
      <c r="G19" s="42">
        <v>28</v>
      </c>
      <c r="H19" s="41">
        <v>38</v>
      </c>
      <c r="I19" s="6">
        <f t="shared" si="2"/>
        <v>93</v>
      </c>
      <c r="J19" s="8" t="str">
        <f t="shared" si="3"/>
        <v>ممتاز</v>
      </c>
      <c r="K19" s="43">
        <v>50</v>
      </c>
      <c r="L19" s="42">
        <v>17</v>
      </c>
      <c r="M19" s="44">
        <v>50</v>
      </c>
      <c r="N19" s="44">
        <v>53</v>
      </c>
      <c r="O19" s="6">
        <f t="shared" si="4"/>
        <v>170</v>
      </c>
      <c r="P19" s="8" t="str">
        <f t="shared" si="5"/>
        <v>ممتاز</v>
      </c>
      <c r="Q19" s="43">
        <v>20</v>
      </c>
      <c r="R19" s="42">
        <v>10</v>
      </c>
      <c r="S19" s="44">
        <v>67</v>
      </c>
      <c r="T19" s="6">
        <f t="shared" si="6"/>
        <v>97</v>
      </c>
      <c r="U19" s="8" t="str">
        <f t="shared" si="7"/>
        <v>ممتاز</v>
      </c>
      <c r="V19" s="43">
        <v>16</v>
      </c>
      <c r="W19" s="42">
        <v>9</v>
      </c>
      <c r="X19" s="44">
        <v>57</v>
      </c>
      <c r="Y19" s="6">
        <f t="shared" si="8"/>
        <v>82</v>
      </c>
      <c r="Z19" s="8" t="str">
        <f t="shared" si="9"/>
        <v>جيد جـدا</v>
      </c>
      <c r="AA19" s="43">
        <v>21</v>
      </c>
      <c r="AB19" s="42">
        <v>23</v>
      </c>
      <c r="AC19" s="44">
        <v>23</v>
      </c>
      <c r="AD19" s="6">
        <f t="shared" si="10"/>
        <v>67</v>
      </c>
      <c r="AE19" s="8" t="str">
        <f t="shared" si="11"/>
        <v>(جيد)</v>
      </c>
      <c r="AF19" s="43">
        <v>16</v>
      </c>
      <c r="AG19" s="42">
        <v>9</v>
      </c>
      <c r="AH19" s="44">
        <v>17</v>
      </c>
      <c r="AI19" s="6">
        <f t="shared" si="0"/>
        <v>42</v>
      </c>
      <c r="AJ19" s="8" t="str">
        <f t="shared" si="12"/>
        <v>جيد جـدا</v>
      </c>
      <c r="AK19" s="43">
        <v>17</v>
      </c>
      <c r="AL19" s="42">
        <v>9</v>
      </c>
      <c r="AM19" s="44">
        <v>17</v>
      </c>
      <c r="AN19" s="6">
        <f t="shared" si="13"/>
        <v>43</v>
      </c>
      <c r="AO19" s="8" t="str">
        <f t="shared" si="14"/>
        <v>ممتاز</v>
      </c>
      <c r="AP19" s="45"/>
    </row>
    <row r="20" spans="2:42" ht="75" customHeight="1" thickBot="1">
      <c r="B20" s="28">
        <v>11</v>
      </c>
      <c r="C20" s="38">
        <f t="shared" si="1"/>
        <v>1097</v>
      </c>
      <c r="D20" s="39" t="s">
        <v>41</v>
      </c>
      <c r="E20" s="40"/>
      <c r="F20" s="41">
        <v>22</v>
      </c>
      <c r="G20" s="42">
        <v>23</v>
      </c>
      <c r="H20" s="41">
        <v>26</v>
      </c>
      <c r="I20" s="6">
        <f t="shared" si="2"/>
        <v>71</v>
      </c>
      <c r="J20" s="8" t="str">
        <f t="shared" si="3"/>
        <v>(جيد)</v>
      </c>
      <c r="K20" s="43">
        <v>52</v>
      </c>
      <c r="L20" s="42">
        <v>16</v>
      </c>
      <c r="M20" s="44">
        <v>48</v>
      </c>
      <c r="N20" s="44">
        <v>49</v>
      </c>
      <c r="O20" s="6">
        <f t="shared" si="4"/>
        <v>165</v>
      </c>
      <c r="P20" s="8" t="str">
        <f t="shared" si="5"/>
        <v>جيد جدا</v>
      </c>
      <c r="Q20" s="43">
        <v>16</v>
      </c>
      <c r="R20" s="42">
        <v>9</v>
      </c>
      <c r="S20" s="44">
        <v>62</v>
      </c>
      <c r="T20" s="6">
        <f t="shared" si="6"/>
        <v>87</v>
      </c>
      <c r="U20" s="8" t="str">
        <f t="shared" si="7"/>
        <v>ممتاز</v>
      </c>
      <c r="V20" s="43">
        <v>15</v>
      </c>
      <c r="W20" s="42">
        <v>8</v>
      </c>
      <c r="X20" s="44">
        <v>55</v>
      </c>
      <c r="Y20" s="6">
        <f t="shared" si="8"/>
        <v>78</v>
      </c>
      <c r="Z20" s="8" t="str">
        <f t="shared" si="9"/>
        <v>جيد جـدا</v>
      </c>
      <c r="AA20" s="43">
        <v>20</v>
      </c>
      <c r="AB20" s="42">
        <v>24</v>
      </c>
      <c r="AC20" s="44">
        <v>19</v>
      </c>
      <c r="AD20" s="6">
        <f t="shared" si="10"/>
        <v>63</v>
      </c>
      <c r="AE20" s="8" t="str">
        <f t="shared" si="11"/>
        <v>مقبول</v>
      </c>
      <c r="AF20" s="43">
        <v>16</v>
      </c>
      <c r="AG20" s="42">
        <v>7</v>
      </c>
      <c r="AH20" s="44">
        <v>15</v>
      </c>
      <c r="AI20" s="6">
        <f t="shared" si="0"/>
        <v>38</v>
      </c>
      <c r="AJ20" s="8" t="str">
        <f t="shared" si="12"/>
        <v>جيد جـدا</v>
      </c>
      <c r="AK20" s="43">
        <v>17</v>
      </c>
      <c r="AL20" s="42">
        <v>7</v>
      </c>
      <c r="AM20" s="44">
        <v>14</v>
      </c>
      <c r="AN20" s="6">
        <f t="shared" si="13"/>
        <v>38</v>
      </c>
      <c r="AO20" s="8" t="str">
        <f t="shared" si="14"/>
        <v>جيد جـدا</v>
      </c>
      <c r="AP20" s="45" t="s">
        <v>51</v>
      </c>
    </row>
    <row r="21" spans="2:42" ht="75" customHeight="1" thickBot="1">
      <c r="B21" s="28">
        <v>12</v>
      </c>
      <c r="C21" s="38">
        <f t="shared" si="1"/>
        <v>1098</v>
      </c>
      <c r="D21" s="39" t="s">
        <v>42</v>
      </c>
      <c r="E21" s="40"/>
      <c r="F21" s="41">
        <v>28</v>
      </c>
      <c r="G21" s="42">
        <v>29</v>
      </c>
      <c r="H21" s="41">
        <v>40</v>
      </c>
      <c r="I21" s="6">
        <f t="shared" si="2"/>
        <v>97</v>
      </c>
      <c r="J21" s="8" t="str">
        <f t="shared" si="3"/>
        <v>ممتاز</v>
      </c>
      <c r="K21" s="43">
        <v>58</v>
      </c>
      <c r="L21" s="42">
        <v>19</v>
      </c>
      <c r="M21" s="44">
        <v>58</v>
      </c>
      <c r="N21" s="44">
        <v>59</v>
      </c>
      <c r="O21" s="6">
        <f t="shared" si="4"/>
        <v>194</v>
      </c>
      <c r="P21" s="8" t="str">
        <f t="shared" si="5"/>
        <v>ممتاز</v>
      </c>
      <c r="Q21" s="43">
        <v>20</v>
      </c>
      <c r="R21" s="42">
        <v>10</v>
      </c>
      <c r="S21" s="44">
        <v>70</v>
      </c>
      <c r="T21" s="6">
        <f t="shared" si="6"/>
        <v>100</v>
      </c>
      <c r="U21" s="8" t="str">
        <f t="shared" si="7"/>
        <v>ممتاز</v>
      </c>
      <c r="V21" s="43">
        <v>16</v>
      </c>
      <c r="W21" s="42">
        <v>9</v>
      </c>
      <c r="X21" s="44">
        <v>62</v>
      </c>
      <c r="Y21" s="6">
        <f t="shared" si="8"/>
        <v>87</v>
      </c>
      <c r="Z21" s="8" t="str">
        <f t="shared" si="9"/>
        <v>ممتاز</v>
      </c>
      <c r="AA21" s="43">
        <v>30</v>
      </c>
      <c r="AB21" s="42">
        <v>28</v>
      </c>
      <c r="AC21" s="44">
        <v>32</v>
      </c>
      <c r="AD21" s="6">
        <f t="shared" si="10"/>
        <v>90</v>
      </c>
      <c r="AE21" s="8" t="str">
        <f t="shared" si="11"/>
        <v>ممتاز</v>
      </c>
      <c r="AF21" s="43">
        <v>17</v>
      </c>
      <c r="AG21" s="42">
        <v>7</v>
      </c>
      <c r="AH21" s="44">
        <v>20</v>
      </c>
      <c r="AI21" s="6">
        <f t="shared" si="0"/>
        <v>44</v>
      </c>
      <c r="AJ21" s="8" t="str">
        <f t="shared" si="12"/>
        <v>ممتاز</v>
      </c>
      <c r="AK21" s="43">
        <v>17</v>
      </c>
      <c r="AL21" s="42">
        <v>8</v>
      </c>
      <c r="AM21" s="44">
        <v>18</v>
      </c>
      <c r="AN21" s="6">
        <f t="shared" si="13"/>
        <v>43</v>
      </c>
      <c r="AO21" s="8" t="str">
        <f t="shared" si="14"/>
        <v>ممتاز</v>
      </c>
      <c r="AP21" s="45"/>
    </row>
    <row r="22" spans="2:42" ht="75" customHeight="1" thickBot="1">
      <c r="B22" s="28">
        <v>13</v>
      </c>
      <c r="C22" s="38">
        <f t="shared" si="1"/>
        <v>1099</v>
      </c>
      <c r="D22" s="39" t="s">
        <v>43</v>
      </c>
      <c r="E22" s="40"/>
      <c r="F22" s="41">
        <v>28</v>
      </c>
      <c r="G22" s="42">
        <v>29</v>
      </c>
      <c r="H22" s="41">
        <v>29</v>
      </c>
      <c r="I22" s="6">
        <f t="shared" si="2"/>
        <v>86</v>
      </c>
      <c r="J22" s="8" t="str">
        <f t="shared" si="3"/>
        <v>ممتاز</v>
      </c>
      <c r="K22" s="43">
        <v>47</v>
      </c>
      <c r="L22" s="42">
        <v>18</v>
      </c>
      <c r="M22" s="44">
        <v>45</v>
      </c>
      <c r="N22" s="44">
        <v>55</v>
      </c>
      <c r="O22" s="6">
        <f t="shared" si="4"/>
        <v>165</v>
      </c>
      <c r="P22" s="8" t="str">
        <f t="shared" si="5"/>
        <v>جيد جدا</v>
      </c>
      <c r="Q22" s="43">
        <v>16</v>
      </c>
      <c r="R22" s="42">
        <v>8</v>
      </c>
      <c r="S22" s="44">
        <v>63</v>
      </c>
      <c r="T22" s="6">
        <f t="shared" si="6"/>
        <v>87</v>
      </c>
      <c r="U22" s="8" t="str">
        <f t="shared" si="7"/>
        <v>ممتاز</v>
      </c>
      <c r="V22" s="43">
        <v>16</v>
      </c>
      <c r="W22" s="42">
        <v>9</v>
      </c>
      <c r="X22" s="44">
        <v>58</v>
      </c>
      <c r="Y22" s="6">
        <f t="shared" si="8"/>
        <v>83</v>
      </c>
      <c r="Z22" s="8" t="str">
        <f t="shared" si="9"/>
        <v>جيد جـدا</v>
      </c>
      <c r="AA22" s="43">
        <v>7</v>
      </c>
      <c r="AB22" s="42">
        <v>24</v>
      </c>
      <c r="AC22" s="44">
        <v>20</v>
      </c>
      <c r="AD22" s="6">
        <f t="shared" si="10"/>
        <v>51</v>
      </c>
      <c r="AE22" s="8" t="str">
        <f t="shared" si="11"/>
        <v>مقبول</v>
      </c>
      <c r="AF22" s="43">
        <v>15</v>
      </c>
      <c r="AG22" s="42">
        <v>8</v>
      </c>
      <c r="AH22" s="44">
        <v>17</v>
      </c>
      <c r="AI22" s="6">
        <f t="shared" si="0"/>
        <v>40</v>
      </c>
      <c r="AJ22" s="8" t="str">
        <f t="shared" si="12"/>
        <v>جيد جـدا</v>
      </c>
      <c r="AK22" s="43">
        <v>17</v>
      </c>
      <c r="AL22" s="42">
        <v>10</v>
      </c>
      <c r="AM22" s="44">
        <v>18</v>
      </c>
      <c r="AN22" s="6">
        <f t="shared" si="13"/>
        <v>45</v>
      </c>
      <c r="AO22" s="8" t="str">
        <f t="shared" si="14"/>
        <v>ممتاز</v>
      </c>
      <c r="AP22" s="46"/>
    </row>
    <row r="23" spans="2:42" ht="75" customHeight="1" thickBot="1">
      <c r="B23" s="28">
        <v>14</v>
      </c>
      <c r="C23" s="38">
        <f t="shared" si="1"/>
        <v>1100</v>
      </c>
      <c r="D23" s="39" t="s">
        <v>44</v>
      </c>
      <c r="E23" s="40"/>
      <c r="F23" s="41">
        <v>19</v>
      </c>
      <c r="G23" s="42">
        <v>20</v>
      </c>
      <c r="H23" s="41">
        <v>29</v>
      </c>
      <c r="I23" s="6">
        <f t="shared" si="2"/>
        <v>68</v>
      </c>
      <c r="J23" s="8" t="str">
        <f t="shared" si="3"/>
        <v>(جيد)</v>
      </c>
      <c r="K23" s="43">
        <v>60</v>
      </c>
      <c r="L23" s="42">
        <v>19</v>
      </c>
      <c r="M23" s="44">
        <v>57</v>
      </c>
      <c r="N23" s="44">
        <v>42</v>
      </c>
      <c r="O23" s="6">
        <f t="shared" si="4"/>
        <v>178</v>
      </c>
      <c r="P23" s="8" t="str">
        <f t="shared" si="5"/>
        <v>ممتاز</v>
      </c>
      <c r="Q23" s="43">
        <v>12</v>
      </c>
      <c r="R23" s="42">
        <v>9</v>
      </c>
      <c r="S23" s="44">
        <v>62</v>
      </c>
      <c r="T23" s="6">
        <f t="shared" si="6"/>
        <v>83</v>
      </c>
      <c r="U23" s="8" t="str">
        <f t="shared" si="7"/>
        <v>جيد جـدا</v>
      </c>
      <c r="V23" s="43">
        <v>15</v>
      </c>
      <c r="W23" s="42">
        <v>8</v>
      </c>
      <c r="X23" s="44">
        <v>62</v>
      </c>
      <c r="Y23" s="6">
        <f t="shared" si="8"/>
        <v>85</v>
      </c>
      <c r="Z23" s="8" t="str">
        <f t="shared" si="9"/>
        <v>ممتاز</v>
      </c>
      <c r="AA23" s="43">
        <v>20</v>
      </c>
      <c r="AB23" s="42">
        <v>24</v>
      </c>
      <c r="AC23" s="44">
        <v>22</v>
      </c>
      <c r="AD23" s="6">
        <f t="shared" si="10"/>
        <v>66</v>
      </c>
      <c r="AE23" s="8" t="str">
        <f t="shared" si="11"/>
        <v>(جيد)</v>
      </c>
      <c r="AF23" s="43">
        <v>12</v>
      </c>
      <c r="AG23" s="42">
        <v>10</v>
      </c>
      <c r="AH23" s="44">
        <v>18</v>
      </c>
      <c r="AI23" s="6">
        <f t="shared" si="0"/>
        <v>40</v>
      </c>
      <c r="AJ23" s="8" t="str">
        <f t="shared" si="12"/>
        <v>جيد جـدا</v>
      </c>
      <c r="AK23" s="43">
        <v>12</v>
      </c>
      <c r="AL23" s="42">
        <v>9</v>
      </c>
      <c r="AM23" s="44">
        <v>19</v>
      </c>
      <c r="AN23" s="6">
        <f t="shared" si="13"/>
        <v>40</v>
      </c>
      <c r="AO23" s="8" t="str">
        <f t="shared" si="14"/>
        <v>جيد جـدا</v>
      </c>
      <c r="AP23" s="45" t="s">
        <v>52</v>
      </c>
    </row>
    <row r="24" spans="2:42" ht="75" customHeight="1" thickBot="1">
      <c r="B24" s="28">
        <v>15</v>
      </c>
      <c r="C24" s="38">
        <f t="shared" si="1"/>
        <v>1101</v>
      </c>
      <c r="D24" s="39" t="s">
        <v>45</v>
      </c>
      <c r="E24" s="40"/>
      <c r="F24" s="41">
        <v>27</v>
      </c>
      <c r="G24" s="42">
        <v>28</v>
      </c>
      <c r="H24" s="41">
        <v>25</v>
      </c>
      <c r="I24" s="6">
        <f t="shared" si="2"/>
        <v>80</v>
      </c>
      <c r="J24" s="8" t="str">
        <f t="shared" si="3"/>
        <v>جيد جـدا</v>
      </c>
      <c r="K24" s="43">
        <v>49</v>
      </c>
      <c r="L24" s="42">
        <v>19</v>
      </c>
      <c r="M24" s="44">
        <v>51</v>
      </c>
      <c r="N24" s="44">
        <v>46</v>
      </c>
      <c r="O24" s="6">
        <f t="shared" si="4"/>
        <v>165</v>
      </c>
      <c r="P24" s="8" t="str">
        <f t="shared" si="5"/>
        <v>جيد جدا</v>
      </c>
      <c r="Q24" s="43">
        <v>11</v>
      </c>
      <c r="R24" s="42">
        <v>10</v>
      </c>
      <c r="S24" s="44">
        <v>66</v>
      </c>
      <c r="T24" s="6">
        <f t="shared" si="6"/>
        <v>87</v>
      </c>
      <c r="U24" s="8" t="str">
        <f t="shared" si="7"/>
        <v>ممتاز</v>
      </c>
      <c r="V24" s="43">
        <v>16</v>
      </c>
      <c r="W24" s="42">
        <v>9</v>
      </c>
      <c r="X24" s="44">
        <v>58</v>
      </c>
      <c r="Y24" s="6">
        <f t="shared" si="8"/>
        <v>83</v>
      </c>
      <c r="Z24" s="8" t="str">
        <f t="shared" si="9"/>
        <v>جيد جـدا</v>
      </c>
      <c r="AA24" s="43">
        <v>21</v>
      </c>
      <c r="AB24" s="42">
        <v>26</v>
      </c>
      <c r="AC24" s="44">
        <v>29</v>
      </c>
      <c r="AD24" s="6">
        <f t="shared" si="10"/>
        <v>76</v>
      </c>
      <c r="AE24" s="8" t="str">
        <f t="shared" si="11"/>
        <v>جيد جـدا</v>
      </c>
      <c r="AF24" s="43">
        <v>12</v>
      </c>
      <c r="AG24" s="42">
        <v>9</v>
      </c>
      <c r="AH24" s="44">
        <v>19</v>
      </c>
      <c r="AI24" s="6">
        <f t="shared" si="0"/>
        <v>40</v>
      </c>
      <c r="AJ24" s="8" t="str">
        <f t="shared" si="12"/>
        <v>جيد جـدا</v>
      </c>
      <c r="AK24" s="43">
        <v>12</v>
      </c>
      <c r="AL24" s="42">
        <v>9</v>
      </c>
      <c r="AM24" s="44">
        <v>18</v>
      </c>
      <c r="AN24" s="6">
        <f t="shared" si="13"/>
        <v>39</v>
      </c>
      <c r="AO24" s="8" t="str">
        <f t="shared" si="14"/>
        <v>جيد جـدا</v>
      </c>
      <c r="AP24" s="45"/>
    </row>
    <row r="25" spans="2:42" ht="75" customHeight="1" thickBot="1">
      <c r="B25" s="28">
        <v>16</v>
      </c>
      <c r="C25" s="38">
        <f t="shared" si="1"/>
        <v>1102</v>
      </c>
      <c r="D25" s="39" t="s">
        <v>46</v>
      </c>
      <c r="E25" s="40"/>
      <c r="F25" s="41">
        <v>25</v>
      </c>
      <c r="G25" s="42">
        <v>26</v>
      </c>
      <c r="H25" s="41">
        <v>21</v>
      </c>
      <c r="I25" s="6">
        <f t="shared" si="2"/>
        <v>72</v>
      </c>
      <c r="J25" s="8" t="str">
        <f t="shared" si="3"/>
        <v>(جيد)</v>
      </c>
      <c r="K25" s="43">
        <v>58</v>
      </c>
      <c r="L25" s="42">
        <v>18</v>
      </c>
      <c r="M25" s="44">
        <v>55</v>
      </c>
      <c r="N25" s="44">
        <v>56</v>
      </c>
      <c r="O25" s="6">
        <f t="shared" si="4"/>
        <v>187</v>
      </c>
      <c r="P25" s="8" t="str">
        <f t="shared" si="5"/>
        <v>ممتاز</v>
      </c>
      <c r="Q25" s="43">
        <v>16</v>
      </c>
      <c r="R25" s="42">
        <v>9</v>
      </c>
      <c r="S25" s="44">
        <v>68</v>
      </c>
      <c r="T25" s="6">
        <f t="shared" si="6"/>
        <v>93</v>
      </c>
      <c r="U25" s="8" t="str">
        <f t="shared" si="7"/>
        <v>ممتاز</v>
      </c>
      <c r="V25" s="43">
        <v>15</v>
      </c>
      <c r="W25" s="42">
        <v>8</v>
      </c>
      <c r="X25" s="44">
        <v>54</v>
      </c>
      <c r="Y25" s="6">
        <f t="shared" si="8"/>
        <v>77</v>
      </c>
      <c r="Z25" s="8" t="str">
        <f t="shared" si="9"/>
        <v>جيد جـدا</v>
      </c>
      <c r="AA25" s="43">
        <v>27</v>
      </c>
      <c r="AB25" s="42">
        <v>24</v>
      </c>
      <c r="AC25" s="44">
        <v>25</v>
      </c>
      <c r="AD25" s="6">
        <f t="shared" si="10"/>
        <v>76</v>
      </c>
      <c r="AE25" s="8" t="str">
        <f t="shared" si="11"/>
        <v>جيد جـدا</v>
      </c>
      <c r="AF25" s="43">
        <v>18</v>
      </c>
      <c r="AG25" s="42">
        <v>8</v>
      </c>
      <c r="AH25" s="44">
        <v>16</v>
      </c>
      <c r="AI25" s="6">
        <f t="shared" si="0"/>
        <v>42</v>
      </c>
      <c r="AJ25" s="8" t="str">
        <f t="shared" si="12"/>
        <v>جيد جـدا</v>
      </c>
      <c r="AK25" s="43">
        <v>17</v>
      </c>
      <c r="AL25" s="42">
        <v>9</v>
      </c>
      <c r="AM25" s="44">
        <v>17</v>
      </c>
      <c r="AN25" s="6">
        <f t="shared" si="13"/>
        <v>43</v>
      </c>
      <c r="AO25" s="8" t="str">
        <f t="shared" si="14"/>
        <v>ممتاز</v>
      </c>
      <c r="AP25" s="45"/>
    </row>
    <row r="26" spans="2:42" ht="75" customHeight="1" thickBot="1">
      <c r="B26" s="47">
        <v>17</v>
      </c>
      <c r="C26" s="38">
        <f t="shared" si="1"/>
        <v>1103</v>
      </c>
      <c r="D26" s="39" t="s">
        <v>47</v>
      </c>
      <c r="E26" s="48"/>
      <c r="F26" s="49">
        <v>19</v>
      </c>
      <c r="G26" s="50">
        <v>20</v>
      </c>
      <c r="H26" s="49">
        <v>25</v>
      </c>
      <c r="I26" s="6">
        <f t="shared" si="2"/>
        <v>64</v>
      </c>
      <c r="J26" s="8" t="str">
        <f t="shared" si="3"/>
        <v>مقبول</v>
      </c>
      <c r="K26" s="51">
        <v>34</v>
      </c>
      <c r="L26" s="50">
        <v>15</v>
      </c>
      <c r="M26" s="52">
        <v>35</v>
      </c>
      <c r="N26" s="52">
        <v>42</v>
      </c>
      <c r="O26" s="6">
        <f t="shared" si="4"/>
        <v>126</v>
      </c>
      <c r="P26" s="8" t="str">
        <f t="shared" si="5"/>
        <v>مقبول</v>
      </c>
      <c r="Q26" s="51">
        <v>10</v>
      </c>
      <c r="R26" s="50">
        <v>7</v>
      </c>
      <c r="S26" s="52">
        <v>35</v>
      </c>
      <c r="T26" s="6">
        <f t="shared" si="6"/>
        <v>52</v>
      </c>
      <c r="U26" s="8" t="str">
        <f t="shared" si="7"/>
        <v>مقبول</v>
      </c>
      <c r="V26" s="51">
        <v>16</v>
      </c>
      <c r="W26" s="50">
        <v>9</v>
      </c>
      <c r="X26" s="52">
        <v>45</v>
      </c>
      <c r="Y26" s="6">
        <f t="shared" si="8"/>
        <v>70</v>
      </c>
      <c r="Z26" s="8" t="str">
        <f t="shared" si="9"/>
        <v>(جيد)</v>
      </c>
      <c r="AA26" s="51">
        <v>9</v>
      </c>
      <c r="AB26" s="50">
        <v>24</v>
      </c>
      <c r="AC26" s="52">
        <v>17</v>
      </c>
      <c r="AD26" s="6">
        <v>50</v>
      </c>
      <c r="AE26" s="8" t="str">
        <f t="shared" si="11"/>
        <v>مقبول</v>
      </c>
      <c r="AF26" s="51">
        <v>10</v>
      </c>
      <c r="AG26" s="50">
        <v>6</v>
      </c>
      <c r="AH26" s="52">
        <v>10</v>
      </c>
      <c r="AI26" s="6">
        <f t="shared" si="0"/>
        <v>26</v>
      </c>
      <c r="AJ26" s="8" t="str">
        <f t="shared" si="12"/>
        <v>مقبول</v>
      </c>
      <c r="AK26" s="51">
        <v>12</v>
      </c>
      <c r="AL26" s="50">
        <v>6</v>
      </c>
      <c r="AM26" s="52">
        <v>12</v>
      </c>
      <c r="AN26" s="6">
        <f t="shared" si="13"/>
        <v>30</v>
      </c>
      <c r="AO26" s="8" t="str">
        <f t="shared" si="14"/>
        <v>مقبول</v>
      </c>
      <c r="AP26" s="69"/>
    </row>
    <row r="27" spans="2:42" ht="75" customHeight="1" thickBot="1">
      <c r="B27" s="47">
        <v>18</v>
      </c>
      <c r="C27" s="38">
        <f t="shared" si="1"/>
        <v>1104</v>
      </c>
      <c r="D27" s="39" t="s">
        <v>48</v>
      </c>
      <c r="E27" s="53"/>
      <c r="F27" s="54">
        <v>23</v>
      </c>
      <c r="G27" s="55">
        <v>24</v>
      </c>
      <c r="H27" s="54">
        <v>26</v>
      </c>
      <c r="I27" s="6">
        <f t="shared" si="2"/>
        <v>73</v>
      </c>
      <c r="J27" s="8" t="str">
        <f t="shared" si="3"/>
        <v>(جيد)</v>
      </c>
      <c r="K27" s="56">
        <v>56</v>
      </c>
      <c r="L27" s="55">
        <v>17</v>
      </c>
      <c r="M27" s="57">
        <v>53</v>
      </c>
      <c r="N27" s="57">
        <v>51</v>
      </c>
      <c r="O27" s="6">
        <f t="shared" si="4"/>
        <v>177</v>
      </c>
      <c r="P27" s="8" t="str">
        <f t="shared" si="5"/>
        <v>ممتاز</v>
      </c>
      <c r="Q27" s="56">
        <v>11</v>
      </c>
      <c r="R27" s="55">
        <v>8</v>
      </c>
      <c r="S27" s="57">
        <v>55</v>
      </c>
      <c r="T27" s="6">
        <f t="shared" si="6"/>
        <v>74</v>
      </c>
      <c r="U27" s="8" t="str">
        <f t="shared" si="7"/>
        <v>(جيد)</v>
      </c>
      <c r="V27" s="56">
        <v>16</v>
      </c>
      <c r="W27" s="55">
        <v>9</v>
      </c>
      <c r="X27" s="57">
        <v>52</v>
      </c>
      <c r="Y27" s="6">
        <f t="shared" si="8"/>
        <v>77</v>
      </c>
      <c r="Z27" s="8" t="str">
        <f t="shared" si="9"/>
        <v>جيد جـدا</v>
      </c>
      <c r="AA27" s="56">
        <v>11</v>
      </c>
      <c r="AB27" s="55">
        <v>25</v>
      </c>
      <c r="AC27" s="57">
        <v>25</v>
      </c>
      <c r="AD27" s="6">
        <f t="shared" si="10"/>
        <v>61</v>
      </c>
      <c r="AE27" s="8" t="str">
        <f t="shared" si="11"/>
        <v>مقبول</v>
      </c>
      <c r="AF27" s="56">
        <v>17</v>
      </c>
      <c r="AG27" s="55">
        <v>8</v>
      </c>
      <c r="AH27" s="57">
        <v>17</v>
      </c>
      <c r="AI27" s="6">
        <f t="shared" si="0"/>
        <v>42</v>
      </c>
      <c r="AJ27" s="8" t="str">
        <f t="shared" si="12"/>
        <v>جيد جـدا</v>
      </c>
      <c r="AK27" s="56">
        <v>17</v>
      </c>
      <c r="AL27" s="55">
        <v>8</v>
      </c>
      <c r="AM27" s="57">
        <v>17</v>
      </c>
      <c r="AN27" s="6">
        <f t="shared" si="13"/>
        <v>42</v>
      </c>
      <c r="AO27" s="8" t="str">
        <f t="shared" si="14"/>
        <v>جيد جـدا</v>
      </c>
      <c r="AP27" s="69"/>
    </row>
    <row r="28" spans="2:42" ht="75" customHeight="1" thickBot="1">
      <c r="B28" s="47">
        <v>19</v>
      </c>
      <c r="C28" s="38">
        <f t="shared" si="1"/>
        <v>1105</v>
      </c>
      <c r="D28" s="39" t="s">
        <v>49</v>
      </c>
      <c r="E28" s="48"/>
      <c r="F28" s="49">
        <v>26</v>
      </c>
      <c r="G28" s="50">
        <v>27</v>
      </c>
      <c r="H28" s="49">
        <v>28</v>
      </c>
      <c r="I28" s="6">
        <f t="shared" si="2"/>
        <v>81</v>
      </c>
      <c r="J28" s="8" t="str">
        <f t="shared" si="3"/>
        <v>جيد جـدا</v>
      </c>
      <c r="K28" s="51">
        <v>56</v>
      </c>
      <c r="L28" s="50">
        <v>18</v>
      </c>
      <c r="M28" s="52">
        <v>56</v>
      </c>
      <c r="N28" s="52">
        <v>44</v>
      </c>
      <c r="O28" s="6">
        <f t="shared" si="4"/>
        <v>174</v>
      </c>
      <c r="P28" s="8" t="str">
        <f t="shared" si="5"/>
        <v>ممتاز</v>
      </c>
      <c r="Q28" s="51">
        <v>11</v>
      </c>
      <c r="R28" s="50">
        <v>7</v>
      </c>
      <c r="S28" s="52">
        <v>64</v>
      </c>
      <c r="T28" s="6">
        <f t="shared" si="6"/>
        <v>82</v>
      </c>
      <c r="U28" s="8" t="str">
        <f t="shared" si="7"/>
        <v>جيد جـدا</v>
      </c>
      <c r="V28" s="51">
        <v>16</v>
      </c>
      <c r="W28" s="50">
        <v>9</v>
      </c>
      <c r="X28" s="52">
        <v>40</v>
      </c>
      <c r="Y28" s="6">
        <f t="shared" si="8"/>
        <v>65</v>
      </c>
      <c r="Z28" s="8" t="str">
        <f t="shared" si="9"/>
        <v>(جيد)</v>
      </c>
      <c r="AA28" s="51">
        <v>10</v>
      </c>
      <c r="AB28" s="50">
        <v>26</v>
      </c>
      <c r="AC28" s="52">
        <v>24</v>
      </c>
      <c r="AD28" s="6">
        <f t="shared" si="10"/>
        <v>60</v>
      </c>
      <c r="AE28" s="8" t="str">
        <f t="shared" si="11"/>
        <v>مقبول</v>
      </c>
      <c r="AF28" s="51">
        <v>16</v>
      </c>
      <c r="AG28" s="50">
        <v>8</v>
      </c>
      <c r="AH28" s="52">
        <v>17</v>
      </c>
      <c r="AI28" s="6">
        <f t="shared" si="0"/>
        <v>41</v>
      </c>
      <c r="AJ28" s="8" t="str">
        <f t="shared" si="12"/>
        <v>جيد جـدا</v>
      </c>
      <c r="AK28" s="51">
        <v>13</v>
      </c>
      <c r="AL28" s="50">
        <v>17</v>
      </c>
      <c r="AM28" s="52">
        <v>8</v>
      </c>
      <c r="AN28" s="6">
        <f t="shared" si="13"/>
        <v>38</v>
      </c>
      <c r="AO28" s="8" t="str">
        <f t="shared" si="14"/>
        <v>جيد جـدا</v>
      </c>
      <c r="AP28" s="45"/>
    </row>
    <row r="29" spans="2:42" ht="75" customHeight="1" thickBot="1">
      <c r="B29" s="58">
        <v>20</v>
      </c>
      <c r="C29" s="59">
        <f t="shared" si="1"/>
        <v>1106</v>
      </c>
      <c r="D29" s="60" t="s">
        <v>50</v>
      </c>
      <c r="E29" s="61"/>
      <c r="F29" s="62">
        <v>25</v>
      </c>
      <c r="G29" s="63">
        <v>26</v>
      </c>
      <c r="H29" s="62">
        <v>34</v>
      </c>
      <c r="I29" s="7">
        <f t="shared" si="2"/>
        <v>85</v>
      </c>
      <c r="J29" s="9" t="str">
        <f t="shared" si="3"/>
        <v>ممتاز</v>
      </c>
      <c r="K29" s="64">
        <v>50</v>
      </c>
      <c r="L29" s="63">
        <v>14</v>
      </c>
      <c r="M29" s="65">
        <v>39</v>
      </c>
      <c r="N29" s="65">
        <v>54</v>
      </c>
      <c r="O29" s="7">
        <f t="shared" si="4"/>
        <v>157</v>
      </c>
      <c r="P29" s="9" t="str">
        <f t="shared" si="5"/>
        <v>جيد جدا</v>
      </c>
      <c r="Q29" s="64">
        <v>10</v>
      </c>
      <c r="R29" s="63">
        <v>9</v>
      </c>
      <c r="S29" s="65">
        <v>66</v>
      </c>
      <c r="T29" s="7">
        <f t="shared" si="6"/>
        <v>85</v>
      </c>
      <c r="U29" s="9" t="str">
        <f t="shared" si="7"/>
        <v>ممتاز</v>
      </c>
      <c r="V29" s="64">
        <v>15</v>
      </c>
      <c r="W29" s="63">
        <v>8</v>
      </c>
      <c r="X29" s="65">
        <v>60</v>
      </c>
      <c r="Y29" s="7">
        <f t="shared" si="8"/>
        <v>83</v>
      </c>
      <c r="Z29" s="9" t="str">
        <f t="shared" si="9"/>
        <v>جيد جـدا</v>
      </c>
      <c r="AA29" s="64">
        <v>16</v>
      </c>
      <c r="AB29" s="63">
        <v>26</v>
      </c>
      <c r="AC29" s="65">
        <v>27</v>
      </c>
      <c r="AD29" s="7">
        <f t="shared" si="10"/>
        <v>69</v>
      </c>
      <c r="AE29" s="9" t="s">
        <v>30</v>
      </c>
      <c r="AF29" s="64">
        <v>13</v>
      </c>
      <c r="AG29" s="63">
        <v>7</v>
      </c>
      <c r="AH29" s="65">
        <v>13</v>
      </c>
      <c r="AI29" s="7">
        <f t="shared" si="0"/>
        <v>33</v>
      </c>
      <c r="AJ29" s="9" t="str">
        <f t="shared" si="12"/>
        <v>(جيد)</v>
      </c>
      <c r="AK29" s="64">
        <v>13</v>
      </c>
      <c r="AL29" s="63">
        <v>7</v>
      </c>
      <c r="AM29" s="65">
        <v>13</v>
      </c>
      <c r="AN29" s="7">
        <f t="shared" si="13"/>
        <v>33</v>
      </c>
      <c r="AO29" s="9" t="str">
        <f t="shared" si="14"/>
        <v>(جيد)</v>
      </c>
      <c r="AP29" s="70"/>
    </row>
    <row r="30" spans="3:41" ht="49.5" customHeight="1" thickTop="1">
      <c r="C30" s="10" t="s">
        <v>15</v>
      </c>
      <c r="D30" s="10"/>
      <c r="E30" s="75" t="s">
        <v>54</v>
      </c>
      <c r="F30" s="75"/>
      <c r="G30" s="75"/>
      <c r="H30" s="75"/>
      <c r="I30" s="75"/>
      <c r="J30" s="75"/>
      <c r="K30" s="75"/>
      <c r="L30" s="12"/>
      <c r="M30" s="12"/>
      <c r="N30" s="12"/>
      <c r="O30" s="12"/>
      <c r="P30" s="13" t="s">
        <v>19</v>
      </c>
      <c r="Q30" s="13"/>
      <c r="R30" s="13"/>
      <c r="S30" s="13"/>
      <c r="T30" s="15" t="s">
        <v>58</v>
      </c>
      <c r="V30" s="15"/>
      <c r="W30" s="15"/>
      <c r="X30" s="15"/>
      <c r="Y30" s="15"/>
      <c r="Z30" s="15"/>
      <c r="AA30" s="15"/>
      <c r="AB30" s="15"/>
      <c r="AC30" s="15"/>
      <c r="AD30" s="15" t="s">
        <v>57</v>
      </c>
      <c r="AF30" s="15"/>
      <c r="AG30" s="15"/>
      <c r="AH30" s="15"/>
      <c r="AI30" s="15"/>
      <c r="AJ30" s="15"/>
      <c r="AK30" s="15"/>
      <c r="AL30" s="15"/>
      <c r="AM30" s="15"/>
      <c r="AN30" s="15"/>
      <c r="AO30" s="14" t="s">
        <v>60</v>
      </c>
    </row>
    <row r="31" spans="3:42" ht="49.5" customHeight="1">
      <c r="C31" s="10" t="s">
        <v>16</v>
      </c>
      <c r="D31" s="10"/>
      <c r="E31" s="75" t="s">
        <v>55</v>
      </c>
      <c r="F31" s="75"/>
      <c r="G31" s="75"/>
      <c r="H31" s="75"/>
      <c r="I31" s="75"/>
      <c r="J31" s="75"/>
      <c r="K31" s="75"/>
      <c r="L31" s="11"/>
      <c r="M31" s="16"/>
      <c r="N31" s="16"/>
      <c r="O31" s="14"/>
      <c r="P31" s="74" t="s">
        <v>56</v>
      </c>
      <c r="Q31" s="74"/>
      <c r="R31" s="74"/>
      <c r="S31" s="74"/>
      <c r="T31" s="74"/>
      <c r="U31" s="74"/>
      <c r="V31" s="74"/>
      <c r="W31" s="74"/>
      <c r="X31" s="74"/>
      <c r="Y31" s="74"/>
      <c r="Z31" s="13"/>
      <c r="AA31" s="13"/>
      <c r="AB31" s="13"/>
      <c r="AC31" s="13"/>
      <c r="AD31" s="21" t="s">
        <v>61</v>
      </c>
      <c r="AF31" s="18"/>
      <c r="AG31" s="18"/>
      <c r="AH31" s="18"/>
      <c r="AJ31" s="21"/>
      <c r="AK31" s="18"/>
      <c r="AL31" s="17"/>
      <c r="AM31" s="76" t="s">
        <v>17</v>
      </c>
      <c r="AN31" s="76"/>
      <c r="AO31" s="76"/>
      <c r="AP31" s="76"/>
    </row>
    <row r="32" spans="3:42" ht="49.5" customHeight="1">
      <c r="C32" s="19"/>
      <c r="D32" s="19"/>
      <c r="E32" s="20"/>
      <c r="F32" s="14"/>
      <c r="G32" s="14"/>
      <c r="H32" s="14"/>
      <c r="I32" s="14"/>
      <c r="J32" s="14"/>
      <c r="K32" s="77" t="s">
        <v>18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14"/>
      <c r="X32" s="14"/>
      <c r="Y32" s="14"/>
      <c r="Z32" s="14"/>
      <c r="AA32" s="14"/>
      <c r="AB32" s="14"/>
      <c r="AC32" s="14"/>
      <c r="AD32" s="14"/>
      <c r="AE32" s="14"/>
      <c r="AF32" s="17"/>
      <c r="AG32" s="17"/>
      <c r="AH32" s="17"/>
      <c r="AI32" s="17"/>
      <c r="AJ32" s="17"/>
      <c r="AK32" s="17"/>
      <c r="AL32" s="76" t="s">
        <v>59</v>
      </c>
      <c r="AM32" s="76"/>
      <c r="AN32" s="76"/>
      <c r="AO32" s="76"/>
      <c r="AP32" s="76"/>
    </row>
    <row r="33" spans="3:42" ht="36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</sheetData>
  <sheetProtection/>
  <mergeCells count="28">
    <mergeCell ref="U8:U9"/>
    <mergeCell ref="P8:P9"/>
    <mergeCell ref="B2:D2"/>
    <mergeCell ref="B3:D3"/>
    <mergeCell ref="B4:D4"/>
    <mergeCell ref="AA7:AE7"/>
    <mergeCell ref="F7:J7"/>
    <mergeCell ref="Q7:U7"/>
    <mergeCell ref="V7:Z7"/>
    <mergeCell ref="K7:P7"/>
    <mergeCell ref="B5:AP5"/>
    <mergeCell ref="AF7:AJ7"/>
    <mergeCell ref="AK7:AO7"/>
    <mergeCell ref="D7:D9"/>
    <mergeCell ref="C7:C9"/>
    <mergeCell ref="B7:B9"/>
    <mergeCell ref="AP7:AP9"/>
    <mergeCell ref="AJ8:AJ9"/>
    <mergeCell ref="Z8:Z9"/>
    <mergeCell ref="J8:J9"/>
    <mergeCell ref="AO8:AO9"/>
    <mergeCell ref="P31:Y31"/>
    <mergeCell ref="E30:K30"/>
    <mergeCell ref="AL32:AP32"/>
    <mergeCell ref="K32:V32"/>
    <mergeCell ref="AM31:AP31"/>
    <mergeCell ref="E31:K31"/>
    <mergeCell ref="AE8:AE9"/>
  </mergeCells>
  <printOptions/>
  <pageMargins left="0.7" right="0.86" top="0.75" bottom="0.75" header="0.3" footer="0.3"/>
  <pageSetup horizontalDpi="600" verticalDpi="600" orientation="landscape" paperSize="8" scale="3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"/>
  <sheetViews>
    <sheetView rightToLeft="1" zoomScale="50" zoomScaleNormal="50" zoomScalePageLayoutView="0" workbookViewId="0" topLeftCell="A40">
      <selection activeCell="B3" sqref="B3:BP35"/>
    </sheetView>
  </sheetViews>
  <sheetFormatPr defaultColWidth="9.140625" defaultRowHeight="15"/>
  <cols>
    <col min="4" max="4" width="55.28125" style="0" customWidth="1"/>
    <col min="5" max="5" width="12.00390625" style="0" customWidth="1"/>
    <col min="6" max="6" width="9.7109375" style="0" customWidth="1"/>
    <col min="7" max="7" width="14.00390625" style="0" customWidth="1"/>
    <col min="8" max="8" width="9.7109375" style="0" customWidth="1"/>
    <col min="9" max="9" width="13.7109375" style="0" customWidth="1"/>
    <col min="10" max="10" width="9.7109375" style="0" customWidth="1"/>
    <col min="11" max="11" width="13.7109375" style="0" customWidth="1"/>
    <col min="12" max="12" width="9.7109375" style="0" customWidth="1"/>
    <col min="13" max="13" width="13.7109375" style="0" customWidth="1"/>
    <col min="14" max="14" width="9.7109375" style="0" customWidth="1"/>
    <col min="15" max="15" width="13.7109375" style="0" customWidth="1"/>
    <col min="16" max="16" width="9.7109375" style="0" customWidth="1"/>
    <col min="17" max="17" width="13.7109375" style="0" customWidth="1"/>
    <col min="18" max="18" width="9.7109375" style="0" customWidth="1"/>
    <col min="19" max="19" width="13.7109375" style="0" customWidth="1"/>
    <col min="20" max="20" width="58.421875" style="0" customWidth="1"/>
  </cols>
  <sheetData>
    <row r="1" ht="39.75" customHeight="1"/>
    <row r="2" spans="2:5" ht="39.75" customHeight="1">
      <c r="B2" s="89"/>
      <c r="C2" s="89"/>
      <c r="D2" s="89"/>
      <c r="E2" s="4"/>
    </row>
    <row r="3" ht="39.75" customHeight="1"/>
    <row r="4" ht="39.75" customHeight="1"/>
    <row r="5" ht="39.75" customHeight="1"/>
    <row r="6" ht="39.75" customHeight="1"/>
    <row r="7" ht="84" customHeight="1">
      <c r="A7" s="5"/>
    </row>
    <row r="8" ht="15" customHeight="1"/>
    <row r="10" ht="75" customHeight="1"/>
    <row r="11" ht="75" customHeight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39.75" customHeight="1"/>
    <row r="31" ht="39.75" customHeight="1"/>
    <row r="32" ht="39.75" customHeight="1"/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="50" zoomScaleNormal="50" zoomScalePageLayoutView="0" workbookViewId="0" topLeftCell="A1">
      <selection activeCell="A2" sqref="A2:BW56"/>
    </sheetView>
  </sheetViews>
  <sheetFormatPr defaultColWidth="9.140625" defaultRowHeight="15"/>
  <cols>
    <col min="3" max="3" width="54.7109375" style="0" customWidth="1"/>
    <col min="4" max="29" width="11.7109375" style="0" customWidth="1"/>
    <col min="30" max="30" width="13.7109375" style="0" customWidth="1"/>
    <col min="31" max="31" width="53.421875" style="0" customWidth="1"/>
  </cols>
  <sheetData>
    <row r="1" ht="39.75" customHeight="1"/>
    <row r="2" ht="39.75" customHeight="1"/>
    <row r="3" ht="39.75" customHeight="1"/>
    <row r="4" ht="39.75" customHeight="1"/>
    <row r="5" ht="39.75" customHeight="1"/>
    <row r="6" ht="39.75" customHeight="1"/>
    <row r="7" ht="15" customHeight="1"/>
    <row r="8" ht="77.25" customHeight="1"/>
    <row r="9" ht="24" customHeight="1"/>
    <row r="10" ht="75" customHeight="1"/>
    <row r="11" ht="75" customHeight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39.75" customHeight="1"/>
    <row r="28" ht="39.75" customHeight="1"/>
    <row r="29" ht="39.75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Hesham</dc:creator>
  <cp:keywords/>
  <dc:description/>
  <cp:lastModifiedBy>Toshiba</cp:lastModifiedBy>
  <cp:lastPrinted>2016-03-07T10:52:43Z</cp:lastPrinted>
  <dcterms:created xsi:type="dcterms:W3CDTF">2015-05-25T15:58:52Z</dcterms:created>
  <dcterms:modified xsi:type="dcterms:W3CDTF">2016-03-07T10:53:10Z</dcterms:modified>
  <cp:category/>
  <cp:version/>
  <cp:contentType/>
  <cp:contentStatus/>
</cp:coreProperties>
</file>