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90" yWindow="150" windowWidth="14520" windowHeight="5715" activeTab="0"/>
  </bookViews>
  <sheets>
    <sheet name="Sheet1" sheetId="1" r:id="rId1"/>
    <sheet name="Sheet2 (2)" sheetId="2" r:id="rId2"/>
    <sheet name="Sheet3" sheetId="3" r:id="rId3"/>
  </sheets>
  <definedNames/>
  <calcPr fullCalcOnLoad="1"/>
</workbook>
</file>

<file path=xl/comments3.xml><?xml version="1.0" encoding="utf-8"?>
<comments xmlns="http://schemas.openxmlformats.org/spreadsheetml/2006/main">
  <authors>
    <author>a</author>
  </authors>
  <commentList>
    <comment ref="AG10" authorId="0">
      <text>
        <r>
          <rPr>
            <b/>
            <sz val="9"/>
            <rFont val="Tahoma"/>
            <family val="2"/>
          </rPr>
          <t>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<sst xmlns="http://schemas.openxmlformats.org/spreadsheetml/2006/main" count="814" uniqueCount="165">
  <si>
    <t>كشف (  )</t>
  </si>
  <si>
    <t>عن العام الجامعي 2014 / 2015</t>
  </si>
  <si>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</si>
  <si>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</si>
  <si>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</si>
  <si>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</si>
  <si>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</si>
  <si>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</si>
  <si>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</si>
  <si>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</si>
  <si>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</si>
  <si>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</si>
  <si>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 xml:space="preserve">التعبير الحركى </t>
  </si>
  <si>
    <t>الكرة الطائرة</t>
  </si>
  <si>
    <t xml:space="preserve">مسابقات الميدان والمضمار </t>
  </si>
  <si>
    <t>تنس الطاولة</t>
  </si>
  <si>
    <t>الجمباز الإيقاعى</t>
  </si>
  <si>
    <t>رياضات الدفاع عن النفس</t>
  </si>
  <si>
    <t>ملاحظات</t>
  </si>
  <si>
    <t>نوع الإمتحان</t>
  </si>
  <si>
    <t>أعمال سنة</t>
  </si>
  <si>
    <t xml:space="preserve">شفهى </t>
  </si>
  <si>
    <t>تحريرى</t>
  </si>
  <si>
    <t xml:space="preserve">المجموع </t>
  </si>
  <si>
    <t>التقدير</t>
  </si>
  <si>
    <t>عملى</t>
  </si>
  <si>
    <t>النهاية الكبرى</t>
  </si>
  <si>
    <t xml:space="preserve"> </t>
  </si>
  <si>
    <t xml:space="preserve">أملاه : </t>
  </si>
  <si>
    <t xml:space="preserve">                                          راجعه للمرة الأولى :  </t>
  </si>
  <si>
    <t>رئيس اللجنة</t>
  </si>
  <si>
    <t>وكيل الكلية لشئون التعليم والطلاب</t>
  </si>
  <si>
    <t>يعتمد،</t>
  </si>
  <si>
    <t xml:space="preserve">كتبه : </t>
  </si>
  <si>
    <t xml:space="preserve">                                          راجعه للمرة الثانية : </t>
  </si>
  <si>
    <t xml:space="preserve">أ.د/ سوزان محمد عزت </t>
  </si>
  <si>
    <t>عميد الكلية ورئيس لجنة الامتحان</t>
  </si>
  <si>
    <t xml:space="preserve">   </t>
  </si>
  <si>
    <t>أ.د/ مها محمود شفيق</t>
  </si>
  <si>
    <t xml:space="preserve">                     كلية التربية الرياضية للبنات</t>
  </si>
  <si>
    <t>التعبير الحركى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</si>
  <si>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</si>
  <si>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</si>
  <si>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</si>
  <si>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</si>
  <si>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</si>
  <si>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</si>
  <si>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</si>
  <si>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</si>
  <si>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</si>
  <si>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 xml:space="preserve">                       كلية التربية الرياضية للبنات</t>
  </si>
  <si>
    <t xml:space="preserve">                                   عن العام الجامعي 2014 / 2015</t>
  </si>
  <si>
    <t>مجموع الفصل الدراسى الاول</t>
  </si>
  <si>
    <t>مسايقات الميدان والمضمار</t>
  </si>
  <si>
    <t>مجموع الفصل الدراسى الثانى</t>
  </si>
  <si>
    <t>مجموع الفصلين</t>
  </si>
  <si>
    <t>النسبة المئوية</t>
  </si>
  <si>
    <t>التقدير العام</t>
  </si>
  <si>
    <t xml:space="preserve">                         </t>
  </si>
  <si>
    <t xml:space="preserve">                    يعتمد،  </t>
  </si>
  <si>
    <t xml:space="preserve">               عميد الكلية ورئيس لجنة الإمتحان</t>
  </si>
  <si>
    <t>كشف رصد درجات و تقديرات مواد الفصل الدراسي الثانى " الفرقة الثانية "</t>
  </si>
  <si>
    <t xml:space="preserve">                                                                                                                              كشف رصد تقديرات مواد الفصل الدراسي الثانى " الفرقة الثانية "</t>
  </si>
  <si>
    <t>أساسيات المناهج</t>
  </si>
  <si>
    <t>التدريب الرياضى</t>
  </si>
  <si>
    <t>فسيولوجيا الرياضة</t>
  </si>
  <si>
    <t>التربية الصحية</t>
  </si>
  <si>
    <t>مدخل الإجتماع الرياضى</t>
  </si>
  <si>
    <t>مناهج البحث العلمى</t>
  </si>
  <si>
    <t>الجمباز الفنى</t>
  </si>
  <si>
    <t>كرة السلة</t>
  </si>
  <si>
    <t>التنس</t>
  </si>
  <si>
    <t>اللياقة البدنية</t>
  </si>
  <si>
    <t>الرياضات المائية</t>
  </si>
  <si>
    <t>كرة اليد</t>
  </si>
  <si>
    <t>كشف ( 1 )</t>
  </si>
  <si>
    <t>احسان حسانين احمد حسانين احمد</t>
  </si>
  <si>
    <t>اسراء ابراهيم حسين عوض أحمد</t>
  </si>
  <si>
    <t>اسراء ابراهيم حميده ابراهيم محمد الشيخ</t>
  </si>
  <si>
    <t>اسراء احمد جلال الجندى</t>
  </si>
  <si>
    <t>اسراء السيد مصطفى على</t>
  </si>
  <si>
    <t>اسراء جمال حسن نعيم</t>
  </si>
  <si>
    <t>إسراء سعد سيد أحمد إبراهيم قورة</t>
  </si>
  <si>
    <t>إسراء سعيد السيد إمبابي فرج الله</t>
  </si>
  <si>
    <t>اسراء صلاح عبد النبى عوض إبراهيم</t>
  </si>
  <si>
    <t>اسراء عبد السلام محمد محمود الكردى</t>
  </si>
  <si>
    <t>إسراء عبد العزيز السيد أحمد بدوى</t>
  </si>
  <si>
    <t>إسراء محمد أبو الفتوح الصياد</t>
  </si>
  <si>
    <t>إسراء محمد أحمد زكى خضر</t>
  </si>
  <si>
    <t>اسراء مدحت كمال عبد الله خضر</t>
  </si>
  <si>
    <t>اسراء ممدوح محمد شحاته محمد مصطفى</t>
  </si>
  <si>
    <t>اسراء يسرى عبد اللطيف سرور</t>
  </si>
  <si>
    <t>اسماء ابو بكر سرور عبد الله عوض الله</t>
  </si>
  <si>
    <t>اسماء احمد حجازى محمد البرلسى</t>
  </si>
  <si>
    <t>اسماء خميس عبد الستار محمد سعيد</t>
  </si>
  <si>
    <t>اسماء سعد متولي محمد الرشيدي</t>
  </si>
  <si>
    <t>ـــــ</t>
  </si>
  <si>
    <t>الترتيب</t>
  </si>
  <si>
    <t>عدد مواد الرسوب</t>
  </si>
  <si>
    <t>%</t>
  </si>
  <si>
    <t>راجعه للمرة الثانية :</t>
  </si>
  <si>
    <r>
      <t xml:space="preserve">                      </t>
    </r>
    <r>
      <rPr>
        <b/>
        <sz val="26"/>
        <rFont val="Traditional Arabic"/>
        <family val="1"/>
      </rPr>
      <t xml:space="preserve"> </t>
    </r>
    <r>
      <rPr>
        <b/>
        <u val="single"/>
        <sz val="26"/>
        <rFont val="Traditional Arabic"/>
        <family val="1"/>
      </rPr>
      <t>لجنة إعداد النتائج</t>
    </r>
  </si>
  <si>
    <t xml:space="preserve">        أ.د / مها محمود شفيق عبيد</t>
  </si>
  <si>
    <t>موا د التخلف</t>
  </si>
  <si>
    <t>(جيد)</t>
  </si>
  <si>
    <t>جيد جـدا</t>
  </si>
  <si>
    <t>مقبول</t>
  </si>
  <si>
    <t>ممتاز</t>
  </si>
  <si>
    <t>ضعيف</t>
  </si>
  <si>
    <t>نجحت اللياقة البدنية ونجحت الكرة الطائرة</t>
  </si>
  <si>
    <t>نجحت الكرة الطائرة ،ونجحت الرياضات المائية</t>
  </si>
  <si>
    <t>نجحت مدخل علم النفس الرياضى</t>
  </si>
  <si>
    <t>نجحت مدخل علم النفس الرياضى، ورسيت الرياضات المائية</t>
  </si>
  <si>
    <t>نجحت مدخل علم النفس الرياضى ، ونجحت علم الحركة</t>
  </si>
  <si>
    <t>نجحت مدخل اصول التربية البدنية والرياضية ونجحت مدخل علم النفس الرياضى</t>
  </si>
  <si>
    <t>جيد جدا</t>
  </si>
  <si>
    <t>جيد</t>
  </si>
  <si>
    <t>ضعيف جدا</t>
  </si>
  <si>
    <t>أساسيات مناهج</t>
  </si>
  <si>
    <t>مدخل علم الاجتماع الرياضى</t>
  </si>
  <si>
    <t>اسراء اشرف محمد عيد رزق</t>
  </si>
  <si>
    <t>اسراء السيد فهمي مرسي محمد</t>
  </si>
  <si>
    <t>اسراء جمال محمد رجب عبد الحميد</t>
  </si>
  <si>
    <t>اسراء خميس ابراهيم اسماعيل ابراهيم</t>
  </si>
  <si>
    <t xml:space="preserve">اسراء رضا ابراهيم عـبده سيف </t>
  </si>
  <si>
    <t xml:space="preserve">اسراء سعـد سيد احمد ابراهيم قورة </t>
  </si>
  <si>
    <t xml:space="preserve">اسراء سعـيد علي محمد عبدة </t>
  </si>
  <si>
    <t>إسراء عبد الحكيم محمد عبد الحكيم عامر</t>
  </si>
  <si>
    <t>اسراء عبد اللطيف مهدي أحمد شحاته</t>
  </si>
  <si>
    <t xml:space="preserve">اسراء فكري عبد المنعم علي اسماعيل </t>
  </si>
  <si>
    <t>اسراء محمد احمد زكي خضر</t>
  </si>
  <si>
    <t xml:space="preserve">اسراء ممدوح محمد شحاتة محمد مصطفي </t>
  </si>
  <si>
    <t>اسراء محمود محمد عبد الواحد محمد</t>
  </si>
  <si>
    <t>اسراء ناجى دردير محمد عثمان</t>
  </si>
  <si>
    <t>اسماء حميدو محمد عبده الحمامصي</t>
  </si>
  <si>
    <t>اسماء طلعت بدوي غـزلان</t>
  </si>
  <si>
    <t>اسماء عادل محمد رمضان علي</t>
  </si>
  <si>
    <t>اسماء محمود بسيوني محمود عبد العزيز</t>
  </si>
  <si>
    <t xml:space="preserve">اسراء ماهر الصابر عبد المعطى                   </t>
  </si>
  <si>
    <t>كشف رصد درجات و تقديرات مواد الفصل الدراسي الأول " الفرقة الثانية "</t>
  </si>
  <si>
    <t>محرومة</t>
  </si>
  <si>
    <t>محولة</t>
  </si>
  <si>
    <t xml:space="preserve">اساسيات مناهج </t>
  </si>
  <si>
    <t xml:space="preserve"> عميد الكلية ورئيس لجنة الإمتحان</t>
  </si>
  <si>
    <t xml:space="preserve">محولة </t>
  </si>
  <si>
    <r>
      <t xml:space="preserve">                  </t>
    </r>
    <r>
      <rPr>
        <b/>
        <u val="single"/>
        <sz val="20"/>
        <rFont val="Calibri"/>
        <family val="2"/>
      </rPr>
      <t>لجنة إعداد النتائج</t>
    </r>
  </si>
  <si>
    <t>نجحت تشريح ( أولى )</t>
  </si>
  <si>
    <t>نجحت اللياقة البدنية ( أولى )</t>
  </si>
  <si>
    <t xml:space="preserve">محرومة جميع مواد الفصل الدراسى الاول ما عدا مادة التدريب الرياضى بعد موافقة عميد الكلية بتاريخ 2016/1/10 بناء على تفويض مجلس الكلية لسيادتها بالجلسة رقم (1) بتاريخ 2014/8/10 </t>
  </si>
  <si>
    <t xml:space="preserve">                         وكيل الكلية لشئون التعليم والطلاب</t>
  </si>
  <si>
    <t xml:space="preserve">     يعتمد،،،</t>
  </si>
  <si>
    <t>أ.م.د / حنان أحمد مراد</t>
  </si>
  <si>
    <r>
      <t xml:space="preserve">        </t>
    </r>
    <r>
      <rPr>
        <b/>
        <sz val="26"/>
        <rFont val="Traditional Arabic"/>
        <family val="1"/>
      </rPr>
      <t>لجنة إعداد النتائج</t>
    </r>
  </si>
  <si>
    <t xml:space="preserve">                  لجنة إعداد النتائج</t>
  </si>
  <si>
    <t xml:space="preserve">     أ.د/ مها محمود شفيق عبيد</t>
  </si>
  <si>
    <t xml:space="preserve">    عن العام الجامعي 2015 / 2016</t>
  </si>
  <si>
    <t xml:space="preserve">                  رئيس اللجنة </t>
  </si>
  <si>
    <t xml:space="preserve">           أ.م.د / حنان أحمد مراد</t>
  </si>
  <si>
    <t xml:space="preserve">             أ.د / سوزان محمد عزت</t>
  </si>
  <si>
    <t xml:space="preserve">               كلية التربية الرياضية للبنات</t>
  </si>
  <si>
    <t xml:space="preserve">                      عميد الكلية ورئيس لجنة الإمتحان</t>
  </si>
  <si>
    <t xml:space="preserve">                         أ.د/ مها محمود شفيق عبيد</t>
  </si>
  <si>
    <t xml:space="preserve">                  يعتمد،،،</t>
  </si>
  <si>
    <t xml:space="preserve">                                                                                                                                كشف رصد درجات و تقديرات مواد الفصل الدراسي الاول " الفرقة الثانية "</t>
  </si>
  <si>
    <t xml:space="preserve">                          عن العام الجامعي 2015 / 2016            " قبل الرفع "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</si>
</sst>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4"/>
      <color indexed="8"/>
      <name val="Simplified Arabic"/>
      <family val="1"/>
    </font>
    <font>
      <b/>
      <sz val="24"/>
      <color indexed="8"/>
      <name val="Arial"/>
      <family val="2"/>
    </font>
    <font>
      <b/>
      <sz val="26"/>
      <name val="Arial"/>
      <family val="2"/>
    </font>
    <font>
      <b/>
      <sz val="26"/>
      <name val="Traditional Arabic"/>
      <family val="1"/>
    </font>
    <font>
      <b/>
      <u val="single"/>
      <sz val="26"/>
      <name val="Traditional Arabic"/>
      <family val="1"/>
    </font>
    <font>
      <b/>
      <sz val="32"/>
      <name val="Arial"/>
      <family val="2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16"/>
      <color indexed="8"/>
      <name val="Cambria"/>
      <family val="1"/>
    </font>
    <font>
      <b/>
      <sz val="26"/>
      <color indexed="8"/>
      <name val="Arial"/>
      <family val="2"/>
    </font>
    <font>
      <b/>
      <sz val="26"/>
      <color indexed="8"/>
      <name val="Calibri"/>
      <family val="2"/>
    </font>
    <font>
      <b/>
      <sz val="20"/>
      <name val="Calibri"/>
      <family val="2"/>
    </font>
    <font>
      <b/>
      <u val="single"/>
      <sz val="20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28"/>
      <color indexed="8"/>
      <name val="Calibri"/>
      <family val="2"/>
    </font>
    <font>
      <sz val="30"/>
      <color indexed="8"/>
      <name val="Calibri"/>
      <family val="2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b/>
      <sz val="30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Arial"/>
      <family val="2"/>
    </font>
    <font>
      <b/>
      <sz val="20"/>
      <color indexed="8"/>
      <name val="Times New Roman"/>
      <family val="1"/>
    </font>
    <font>
      <b/>
      <sz val="22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u val="single"/>
      <sz val="30"/>
      <color indexed="8"/>
      <name val="Calibri"/>
      <family val="2"/>
    </font>
    <font>
      <b/>
      <u val="single"/>
      <sz val="26"/>
      <name val="Arial"/>
      <family val="2"/>
    </font>
    <font>
      <b/>
      <u val="single"/>
      <sz val="30"/>
      <color indexed="8"/>
      <name val="Arial"/>
      <family val="2"/>
    </font>
    <font>
      <b/>
      <u val="single"/>
      <sz val="30"/>
      <name val="Arial"/>
      <family val="2"/>
    </font>
    <font>
      <b/>
      <u val="single"/>
      <sz val="3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lightUp">
        <bgColor indexed="9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double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ck"/>
      <right style="medium"/>
      <top style="medium"/>
      <bottom style="thick"/>
    </border>
    <border>
      <left style="medium"/>
      <right style="medium"/>
      <top style="hair"/>
      <bottom style="thick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/>
      <right style="thick"/>
      <top/>
      <bottom/>
    </border>
    <border>
      <left style="medium"/>
      <right/>
      <top style="hair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medium"/>
      <top style="thick"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87" fillId="26" borderId="8" applyNumberFormat="0" applyAlignment="0" applyProtection="0"/>
    <xf numFmtId="9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0" xfId="57" applyFont="1" applyAlignment="1">
      <alignment vertical="center"/>
      <protection/>
    </xf>
    <xf numFmtId="0" fontId="0" fillId="0" borderId="0" xfId="0" applyAlignment="1">
      <alignment/>
    </xf>
    <xf numFmtId="0" fontId="14" fillId="32" borderId="10" xfId="0" applyFont="1" applyFill="1" applyBorder="1" applyAlignment="1">
      <alignment horizontal="center" vertical="center" wrapText="1" readingOrder="2"/>
    </xf>
    <xf numFmtId="0" fontId="14" fillId="32" borderId="10" xfId="0" applyFont="1" applyFill="1" applyBorder="1" applyAlignment="1">
      <alignment horizontal="right" vertical="center" wrapText="1" readingOrder="2"/>
    </xf>
    <xf numFmtId="0" fontId="14" fillId="32" borderId="11" xfId="0" applyFont="1" applyFill="1" applyBorder="1" applyAlignment="1">
      <alignment horizontal="center" vertical="center" wrapText="1" readingOrder="2"/>
    </xf>
    <xf numFmtId="0" fontId="14" fillId="32" borderId="11" xfId="0" applyFont="1" applyFill="1" applyBorder="1" applyAlignment="1">
      <alignment horizontal="right" vertical="center" wrapText="1" readingOrder="2"/>
    </xf>
    <xf numFmtId="0" fontId="14" fillId="32" borderId="12" xfId="0" applyFont="1" applyFill="1" applyBorder="1" applyAlignment="1">
      <alignment horizontal="center" vertical="center" wrapText="1" readingOrder="2"/>
    </xf>
    <xf numFmtId="0" fontId="14" fillId="32" borderId="12" xfId="0" applyFont="1" applyFill="1" applyBorder="1" applyAlignment="1">
      <alignment horizontal="right" vertical="center" wrapText="1" readingOrder="2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33" borderId="0" xfId="0" applyFill="1" applyAlignment="1">
      <alignment/>
    </xf>
    <xf numFmtId="0" fontId="20" fillId="0" borderId="0" xfId="0" applyFont="1" applyBorder="1" applyAlignment="1">
      <alignment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32" borderId="15" xfId="0" applyFont="1" applyFill="1" applyBorder="1" applyAlignment="1">
      <alignment horizontal="center" vertical="center" wrapText="1" readingOrder="2"/>
    </xf>
    <xf numFmtId="0" fontId="14" fillId="32" borderId="16" xfId="0" applyFont="1" applyFill="1" applyBorder="1" applyAlignment="1">
      <alignment horizontal="center" vertical="center" wrapText="1" readingOrder="2"/>
    </xf>
    <xf numFmtId="0" fontId="14" fillId="32" borderId="17" xfId="0" applyFont="1" applyFill="1" applyBorder="1" applyAlignment="1">
      <alignment horizontal="center" vertical="center" wrapText="1" readingOrder="2"/>
    </xf>
    <xf numFmtId="0" fontId="14" fillId="33" borderId="10" xfId="0" applyFont="1" applyFill="1" applyBorder="1" applyAlignment="1">
      <alignment horizontal="center" vertical="center" wrapText="1" readingOrder="2"/>
    </xf>
    <xf numFmtId="0" fontId="13" fillId="32" borderId="15" xfId="0" applyFont="1" applyFill="1" applyBorder="1" applyAlignment="1">
      <alignment horizontal="center" vertical="center" wrapText="1" readingOrder="2"/>
    </xf>
    <xf numFmtId="0" fontId="22" fillId="0" borderId="18" xfId="0" applyFont="1" applyBorder="1" applyAlignment="1">
      <alignment horizontal="center" vertical="center" wrapText="1" readingOrder="2"/>
    </xf>
    <xf numFmtId="0" fontId="21" fillId="33" borderId="10" xfId="0" applyFont="1" applyFill="1" applyBorder="1" applyAlignment="1">
      <alignment horizontal="center" vertical="center" wrapText="1" readingOrder="2"/>
    </xf>
    <xf numFmtId="0" fontId="28" fillId="0" borderId="0" xfId="57" applyFont="1" applyAlignment="1">
      <alignment horizontal="center" vertical="center" readingOrder="2"/>
      <protection/>
    </xf>
    <xf numFmtId="0" fontId="27" fillId="0" borderId="0" xfId="57" applyFont="1" applyAlignment="1">
      <alignment horizontal="center" vertical="center" readingOrder="2"/>
      <protection/>
    </xf>
    <xf numFmtId="0" fontId="29" fillId="0" borderId="0" xfId="57" applyFont="1" applyAlignment="1">
      <alignment horizontal="center" vertical="center" readingOrder="2"/>
      <protection/>
    </xf>
    <xf numFmtId="0" fontId="31" fillId="34" borderId="19" xfId="0" applyFont="1" applyFill="1" applyBorder="1" applyAlignment="1">
      <alignment horizontal="center" vertical="center" readingOrder="2"/>
    </xf>
    <xf numFmtId="0" fontId="32" fillId="34" borderId="13" xfId="0" applyFont="1" applyFill="1" applyBorder="1" applyAlignment="1">
      <alignment horizontal="center" vertical="center" textRotation="90" readingOrder="2"/>
    </xf>
    <xf numFmtId="0" fontId="30" fillId="34" borderId="14" xfId="0" applyFont="1" applyFill="1" applyBorder="1" applyAlignment="1">
      <alignment horizontal="center" vertical="center" textRotation="90" readingOrder="2"/>
    </xf>
    <xf numFmtId="0" fontId="30" fillId="33" borderId="14" xfId="0" applyFont="1" applyFill="1" applyBorder="1" applyAlignment="1">
      <alignment horizontal="center" vertical="center" textRotation="90" readingOrder="2"/>
    </xf>
    <xf numFmtId="0" fontId="32" fillId="34" borderId="14" xfId="0" applyFont="1" applyFill="1" applyBorder="1" applyAlignment="1">
      <alignment horizontal="center" vertical="center" readingOrder="2"/>
    </xf>
    <xf numFmtId="0" fontId="30" fillId="34" borderId="13" xfId="0" applyFont="1" applyFill="1" applyBorder="1" applyAlignment="1">
      <alignment horizontal="center" vertical="center" readingOrder="2"/>
    </xf>
    <xf numFmtId="0" fontId="30" fillId="34" borderId="13" xfId="0" applyNumberFormat="1" applyFont="1" applyFill="1" applyBorder="1" applyAlignment="1">
      <alignment horizontal="center" vertical="center" readingOrder="2"/>
    </xf>
    <xf numFmtId="0" fontId="30" fillId="34" borderId="20" xfId="0" applyFont="1" applyFill="1" applyBorder="1" applyAlignment="1">
      <alignment horizontal="center" vertical="center" readingOrder="2"/>
    </xf>
    <xf numFmtId="0" fontId="30" fillId="0" borderId="21" xfId="0" applyNumberFormat="1" applyFont="1" applyBorder="1" applyAlignment="1">
      <alignment horizontal="center" vertical="center" readingOrder="2"/>
    </xf>
    <xf numFmtId="0" fontId="25" fillId="34" borderId="21" xfId="0" applyFont="1" applyFill="1" applyBorder="1" applyAlignment="1">
      <alignment horizontal="center" vertical="center" readingOrder="2"/>
    </xf>
    <xf numFmtId="0" fontId="30" fillId="0" borderId="22" xfId="0" applyNumberFormat="1" applyFont="1" applyBorder="1" applyAlignment="1">
      <alignment horizontal="center" vertical="center" readingOrder="2"/>
    </xf>
    <xf numFmtId="0" fontId="25" fillId="34" borderId="22" xfId="0" applyFont="1" applyFill="1" applyBorder="1" applyAlignment="1">
      <alignment horizontal="center" vertical="center" readingOrder="2"/>
    </xf>
    <xf numFmtId="0" fontId="30" fillId="34" borderId="23" xfId="0" applyFont="1" applyFill="1" applyBorder="1" applyAlignment="1">
      <alignment horizontal="center" vertical="center" readingOrder="2"/>
    </xf>
    <xf numFmtId="0" fontId="30" fillId="0" borderId="24" xfId="0" applyNumberFormat="1" applyFont="1" applyBorder="1" applyAlignment="1">
      <alignment horizontal="center" vertical="center" readingOrder="2"/>
    </xf>
    <xf numFmtId="0" fontId="25" fillId="34" borderId="24" xfId="0" applyFont="1" applyFill="1" applyBorder="1" applyAlignment="1">
      <alignment horizontal="center" vertical="center" readingOrder="2"/>
    </xf>
    <xf numFmtId="0" fontId="34" fillId="0" borderId="0" xfId="58" applyFont="1" applyBorder="1" applyAlignment="1">
      <alignment horizontal="center" vertical="center" readingOrder="2"/>
      <protection/>
    </xf>
    <xf numFmtId="0" fontId="1" fillId="0" borderId="0" xfId="0" applyFont="1" applyAlignment="1">
      <alignment horizontal="center" vertical="center" readingOrder="2"/>
    </xf>
    <xf numFmtId="0" fontId="35" fillId="0" borderId="0" xfId="58" applyFont="1" applyBorder="1" applyAlignment="1">
      <alignment horizontal="center" vertical="center" readingOrder="2"/>
      <protection/>
    </xf>
    <xf numFmtId="0" fontId="1" fillId="33" borderId="21" xfId="0" applyFont="1" applyFill="1" applyBorder="1" applyAlignment="1">
      <alignment horizontal="center" vertical="center" readingOrder="2"/>
    </xf>
    <xf numFmtId="0" fontId="30" fillId="0" borderId="21" xfId="0" applyFont="1" applyBorder="1" applyAlignment="1">
      <alignment horizontal="center" vertical="center" readingOrder="2"/>
    </xf>
    <xf numFmtId="0" fontId="30" fillId="0" borderId="25" xfId="0" applyFont="1" applyBorder="1" applyAlignment="1">
      <alignment horizontal="center" vertical="center" readingOrder="2"/>
    </xf>
    <xf numFmtId="0" fontId="1" fillId="33" borderId="22" xfId="0" applyFont="1" applyFill="1" applyBorder="1" applyAlignment="1">
      <alignment horizontal="center" vertical="center" readingOrder="2"/>
    </xf>
    <xf numFmtId="0" fontId="30" fillId="0" borderId="22" xfId="0" applyFont="1" applyBorder="1" applyAlignment="1">
      <alignment horizontal="center" vertical="center" readingOrder="2"/>
    </xf>
    <xf numFmtId="0" fontId="30" fillId="0" borderId="26" xfId="0" applyFont="1" applyBorder="1" applyAlignment="1">
      <alignment horizontal="center" vertical="center" readingOrder="2"/>
    </xf>
    <xf numFmtId="0" fontId="1" fillId="0" borderId="27" xfId="0" applyFont="1" applyBorder="1" applyAlignment="1">
      <alignment horizontal="center" vertical="center" readingOrder="2"/>
    </xf>
    <xf numFmtId="0" fontId="1" fillId="33" borderId="24" xfId="0" applyFont="1" applyFill="1" applyBorder="1" applyAlignment="1">
      <alignment horizontal="center" vertical="center" readingOrder="2"/>
    </xf>
    <xf numFmtId="0" fontId="30" fillId="0" borderId="24" xfId="0" applyFont="1" applyBorder="1" applyAlignment="1">
      <alignment horizontal="center" vertical="center" readingOrder="2"/>
    </xf>
    <xf numFmtId="0" fontId="30" fillId="0" borderId="28" xfId="0" applyFont="1" applyBorder="1" applyAlignment="1">
      <alignment horizontal="center" vertical="center" readingOrder="2"/>
    </xf>
    <xf numFmtId="0" fontId="35" fillId="0" borderId="0" xfId="58" applyFont="1" applyAlignment="1">
      <alignment horizontal="center" vertical="center" readingOrder="2"/>
      <protection/>
    </xf>
    <xf numFmtId="0" fontId="36" fillId="0" borderId="0" xfId="0" applyFont="1" applyAlignment="1">
      <alignment horizontal="center" vertical="center" readingOrder="2"/>
    </xf>
    <xf numFmtId="0" fontId="34" fillId="0" borderId="0" xfId="58" applyFont="1" applyBorder="1" applyAlignment="1">
      <alignment horizontal="center" vertical="center" wrapText="1" readingOrder="2"/>
      <protection/>
    </xf>
    <xf numFmtId="0" fontId="1" fillId="0" borderId="0" xfId="0" applyFont="1" applyBorder="1" applyAlignment="1">
      <alignment horizontal="center" vertical="center" readingOrder="2"/>
    </xf>
    <xf numFmtId="0" fontId="39" fillId="0" borderId="0" xfId="0" applyFont="1" applyAlignment="1">
      <alignment horizontal="center" vertical="center" readingOrder="2"/>
    </xf>
    <xf numFmtId="0" fontId="39" fillId="0" borderId="0" xfId="58" applyFont="1" applyAlignment="1">
      <alignment horizontal="center" vertical="center" readingOrder="2"/>
      <protection/>
    </xf>
    <xf numFmtId="0" fontId="0" fillId="0" borderId="0" xfId="0" applyAlignment="1">
      <alignment horizontal="right" vertical="top"/>
    </xf>
    <xf numFmtId="0" fontId="20" fillId="0" borderId="0" xfId="0" applyFont="1" applyBorder="1" applyAlignment="1">
      <alignment vertical="center"/>
    </xf>
    <xf numFmtId="0" fontId="37" fillId="0" borderId="0" xfId="58" applyFont="1" applyBorder="1" applyAlignment="1">
      <alignment horizontal="center" vertical="center" readingOrder="2"/>
      <protection/>
    </xf>
    <xf numFmtId="0" fontId="37" fillId="0" borderId="0" xfId="58" applyFont="1" applyBorder="1" applyAlignment="1">
      <alignment horizontal="center" vertical="center" wrapText="1" readingOrder="2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57" applyFont="1" applyAlignment="1">
      <alignment horizontal="center" vertical="center"/>
      <protection/>
    </xf>
    <xf numFmtId="0" fontId="37" fillId="0" borderId="0" xfId="57" applyFont="1" applyAlignment="1">
      <alignment horizontal="center" vertical="center"/>
      <protection/>
    </xf>
    <xf numFmtId="0" fontId="43" fillId="0" borderId="0" xfId="57" applyFont="1" applyAlignment="1">
      <alignment horizontal="center" vertical="center"/>
      <protection/>
    </xf>
    <xf numFmtId="0" fontId="24" fillId="0" borderId="0" xfId="57" applyFont="1" applyAlignment="1">
      <alignment horizontal="center" vertical="center"/>
      <protection/>
    </xf>
    <xf numFmtId="0" fontId="42" fillId="0" borderId="0" xfId="57" applyFont="1" applyAlignment="1">
      <alignment horizontal="center" vertical="center"/>
      <protection/>
    </xf>
    <xf numFmtId="0" fontId="43" fillId="33" borderId="29" xfId="0" applyFont="1" applyFill="1" applyBorder="1" applyAlignment="1">
      <alignment horizontal="center" vertical="center" wrapText="1" readingOrder="2"/>
    </xf>
    <xf numFmtId="0" fontId="43" fillId="0" borderId="29" xfId="0" applyFont="1" applyBorder="1" applyAlignment="1">
      <alignment horizontal="center" vertical="center" wrapText="1" readingOrder="2"/>
    </xf>
    <xf numFmtId="0" fontId="4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32" fillId="34" borderId="29" xfId="0" applyFont="1" applyFill="1" applyBorder="1" applyAlignment="1">
      <alignment horizontal="center" vertical="center" wrapText="1" readingOrder="2"/>
    </xf>
    <xf numFmtId="0" fontId="38" fillId="34" borderId="29" xfId="0" applyFont="1" applyFill="1" applyBorder="1" applyAlignment="1">
      <alignment horizontal="center" vertical="center" textRotation="90" readingOrder="2"/>
    </xf>
    <xf numFmtId="0" fontId="38" fillId="34" borderId="29" xfId="0" applyFont="1" applyFill="1" applyBorder="1" applyAlignment="1">
      <alignment horizontal="center" vertical="center" wrapText="1" readingOrder="2"/>
    </xf>
    <xf numFmtId="0" fontId="32" fillId="34" borderId="29" xfId="0" applyFont="1" applyFill="1" applyBorder="1" applyAlignment="1">
      <alignment horizontal="center" vertical="center" readingOrder="2"/>
    </xf>
    <xf numFmtId="0" fontId="38" fillId="33" borderId="29" xfId="0" applyFont="1" applyFill="1" applyBorder="1" applyAlignment="1">
      <alignment horizontal="center" vertical="center" wrapText="1" readingOrder="2"/>
    </xf>
    <xf numFmtId="0" fontId="38" fillId="35" borderId="29" xfId="0" applyFont="1" applyFill="1" applyBorder="1" applyAlignment="1">
      <alignment horizontal="center" vertical="center" readingOrder="2"/>
    </xf>
    <xf numFmtId="0" fontId="24" fillId="34" borderId="29" xfId="0" applyFont="1" applyFill="1" applyBorder="1" applyAlignment="1">
      <alignment horizontal="center" vertical="center" readingOrder="2"/>
    </xf>
    <xf numFmtId="0" fontId="38" fillId="34" borderId="29" xfId="0" applyFont="1" applyFill="1" applyBorder="1" applyAlignment="1">
      <alignment horizontal="center" vertical="center" readingOrder="2"/>
    </xf>
    <xf numFmtId="0" fontId="31" fillId="34" borderId="30" xfId="0" applyFont="1" applyFill="1" applyBorder="1" applyAlignment="1">
      <alignment horizontal="center" vertical="center" readingOrder="2"/>
    </xf>
    <xf numFmtId="0" fontId="38" fillId="34" borderId="31" xfId="0" applyFont="1" applyFill="1" applyBorder="1" applyAlignment="1">
      <alignment horizontal="center" vertical="center" wrapText="1" readingOrder="2"/>
    </xf>
    <xf numFmtId="0" fontId="24" fillId="33" borderId="32" xfId="0" applyFont="1" applyFill="1" applyBorder="1" applyAlignment="1">
      <alignment horizontal="center" vertical="center" readingOrder="2"/>
    </xf>
    <xf numFmtId="0" fontId="38" fillId="34" borderId="33" xfId="0" applyFont="1" applyFill="1" applyBorder="1" applyAlignment="1">
      <alignment horizontal="center" vertical="center" wrapText="1" readingOrder="2"/>
    </xf>
    <xf numFmtId="0" fontId="38" fillId="33" borderId="34" xfId="0" applyFont="1" applyFill="1" applyBorder="1" applyAlignment="1">
      <alignment horizontal="center" vertical="center" wrapText="1" readingOrder="2"/>
    </xf>
    <xf numFmtId="0" fontId="38" fillId="35" borderId="34" xfId="0" applyFont="1" applyFill="1" applyBorder="1" applyAlignment="1">
      <alignment horizontal="center" vertical="center" readingOrder="2"/>
    </xf>
    <xf numFmtId="0" fontId="43" fillId="33" borderId="34" xfId="0" applyFont="1" applyFill="1" applyBorder="1" applyAlignment="1">
      <alignment horizontal="center" vertical="center" wrapText="1" readingOrder="2"/>
    </xf>
    <xf numFmtId="0" fontId="24" fillId="34" borderId="34" xfId="0" applyFont="1" applyFill="1" applyBorder="1" applyAlignment="1">
      <alignment horizontal="center" vertical="center" readingOrder="2"/>
    </xf>
    <xf numFmtId="0" fontId="43" fillId="0" borderId="34" xfId="0" applyFont="1" applyBorder="1" applyAlignment="1">
      <alignment horizontal="center" vertical="center" wrapText="1" readingOrder="2"/>
    </xf>
    <xf numFmtId="0" fontId="24" fillId="33" borderId="35" xfId="0" applyFont="1" applyFill="1" applyBorder="1" applyAlignment="1">
      <alignment horizontal="center" vertical="center" readingOrder="2"/>
    </xf>
    <xf numFmtId="0" fontId="9" fillId="34" borderId="29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textRotation="90"/>
    </xf>
    <xf numFmtId="0" fontId="14" fillId="34" borderId="29" xfId="0" applyFont="1" applyFill="1" applyBorder="1" applyAlignment="1">
      <alignment horizontal="center" vertical="center" wrapText="1" readingOrder="2"/>
    </xf>
    <xf numFmtId="0" fontId="14" fillId="33" borderId="29" xfId="0" applyFont="1" applyFill="1" applyBorder="1" applyAlignment="1">
      <alignment horizontal="center" vertical="center" wrapText="1" readingOrder="2"/>
    </xf>
    <xf numFmtId="0" fontId="14" fillId="0" borderId="29" xfId="0" applyFont="1" applyFill="1" applyBorder="1" applyAlignment="1">
      <alignment horizontal="right" vertical="center" wrapText="1" readingOrder="2"/>
    </xf>
    <xf numFmtId="0" fontId="19" fillId="36" borderId="29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 readingOrder="2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 wrapText="1" readingOrder="2"/>
    </xf>
    <xf numFmtId="0" fontId="23" fillId="33" borderId="32" xfId="0" applyFont="1" applyFill="1" applyBorder="1" applyAlignment="1">
      <alignment horizontal="right" vertical="top" wrapText="1" readingOrder="2"/>
    </xf>
    <xf numFmtId="0" fontId="15" fillId="33" borderId="32" xfId="0" applyFont="1" applyFill="1" applyBorder="1" applyAlignment="1">
      <alignment horizontal="right" vertical="top" readingOrder="2"/>
    </xf>
    <xf numFmtId="0" fontId="14" fillId="34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14" fillId="0" borderId="34" xfId="0" applyFont="1" applyFill="1" applyBorder="1" applyAlignment="1">
      <alignment horizontal="right" vertical="center" wrapText="1" readingOrder="2"/>
    </xf>
    <xf numFmtId="0" fontId="19" fillId="36" borderId="34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 readingOrder="2"/>
    </xf>
    <xf numFmtId="0" fontId="23" fillId="33" borderId="35" xfId="0" applyFont="1" applyFill="1" applyBorder="1" applyAlignment="1">
      <alignment horizontal="right" vertical="top" wrapText="1" readingOrder="2"/>
    </xf>
    <xf numFmtId="0" fontId="43" fillId="33" borderId="29" xfId="0" applyFont="1" applyFill="1" applyBorder="1" applyAlignment="1">
      <alignment horizontal="center" vertical="center" wrapText="1" readingOrder="2"/>
    </xf>
    <xf numFmtId="0" fontId="43" fillId="33" borderId="34" xfId="0" applyFont="1" applyFill="1" applyBorder="1" applyAlignment="1">
      <alignment horizontal="center" vertical="center" wrapText="1" readingOrder="2"/>
    </xf>
    <xf numFmtId="0" fontId="45" fillId="33" borderId="29" xfId="0" applyFont="1" applyFill="1" applyBorder="1" applyAlignment="1">
      <alignment horizontal="center" vertical="center" wrapText="1" readingOrder="2"/>
    </xf>
    <xf numFmtId="0" fontId="45" fillId="33" borderId="34" xfId="0" applyFont="1" applyFill="1" applyBorder="1" applyAlignment="1">
      <alignment horizontal="center" vertical="center" wrapText="1" readingOrder="2"/>
    </xf>
    <xf numFmtId="0" fontId="33" fillId="33" borderId="29" xfId="0" applyFont="1" applyFill="1" applyBorder="1" applyAlignment="1">
      <alignment horizontal="center" vertical="center" wrapText="1" readingOrder="2"/>
    </xf>
    <xf numFmtId="0" fontId="33" fillId="0" borderId="29" xfId="0" applyFont="1" applyBorder="1" applyAlignment="1">
      <alignment horizontal="center" vertical="center" wrapText="1" readingOrder="2"/>
    </xf>
    <xf numFmtId="0" fontId="33" fillId="33" borderId="29" xfId="0" applyFont="1" applyFill="1" applyBorder="1" applyAlignment="1">
      <alignment horizontal="center" vertical="center" readingOrder="2"/>
    </xf>
    <xf numFmtId="0" fontId="47" fillId="34" borderId="29" xfId="0" applyFont="1" applyFill="1" applyBorder="1" applyAlignment="1">
      <alignment horizontal="center" vertical="center" readingOrder="2"/>
    </xf>
    <xf numFmtId="0" fontId="48" fillId="34" borderId="29" xfId="0" applyFont="1" applyFill="1" applyBorder="1" applyAlignment="1">
      <alignment horizontal="center" vertical="center" readingOrder="2"/>
    </xf>
    <xf numFmtId="0" fontId="49" fillId="33" borderId="32" xfId="0" applyFont="1" applyFill="1" applyBorder="1" applyAlignment="1">
      <alignment horizontal="right" vertical="top" wrapText="1" readingOrder="2"/>
    </xf>
    <xf numFmtId="0" fontId="14" fillId="33" borderId="32" xfId="0" applyFont="1" applyFill="1" applyBorder="1" applyAlignment="1">
      <alignment horizontal="center" vertical="center" wrapText="1" readingOrder="2"/>
    </xf>
    <xf numFmtId="0" fontId="30" fillId="33" borderId="29" xfId="0" applyFont="1" applyFill="1" applyBorder="1" applyAlignment="1">
      <alignment horizontal="center" vertical="center" readingOrder="2"/>
    </xf>
    <xf numFmtId="0" fontId="8" fillId="33" borderId="29" xfId="0" applyFont="1" applyFill="1" applyBorder="1" applyAlignment="1">
      <alignment horizontal="center" vertical="center" readingOrder="2"/>
    </xf>
    <xf numFmtId="0" fontId="46" fillId="0" borderId="29" xfId="0" applyFont="1" applyBorder="1" applyAlignment="1">
      <alignment horizontal="center" vertical="center" readingOrder="2"/>
    </xf>
    <xf numFmtId="0" fontId="38" fillId="33" borderId="29" xfId="0" applyFont="1" applyFill="1" applyBorder="1" applyAlignment="1">
      <alignment horizontal="center" vertical="center" readingOrder="2"/>
    </xf>
    <xf numFmtId="0" fontId="14" fillId="33" borderId="29" xfId="0" applyFont="1" applyFill="1" applyBorder="1" applyAlignment="1">
      <alignment horizontal="center" vertical="center" readingOrder="2"/>
    </xf>
    <xf numFmtId="0" fontId="50" fillId="33" borderId="29" xfId="0" applyFont="1" applyFill="1" applyBorder="1" applyAlignment="1">
      <alignment horizontal="center" vertical="center" wrapText="1" readingOrder="2"/>
    </xf>
    <xf numFmtId="0" fontId="51" fillId="34" borderId="29" xfId="0" applyFont="1" applyFill="1" applyBorder="1" applyAlignment="1">
      <alignment horizontal="center" vertical="center" readingOrder="2"/>
    </xf>
    <xf numFmtId="0" fontId="52" fillId="33" borderId="29" xfId="0" applyFont="1" applyFill="1" applyBorder="1" applyAlignment="1">
      <alignment horizontal="center" vertical="center" wrapText="1" readingOrder="2"/>
    </xf>
    <xf numFmtId="0" fontId="53" fillId="33" borderId="29" xfId="0" applyFont="1" applyFill="1" applyBorder="1" applyAlignment="1">
      <alignment horizontal="center" vertical="center" readingOrder="2"/>
    </xf>
    <xf numFmtId="0" fontId="54" fillId="0" borderId="29" xfId="0" applyFont="1" applyBorder="1" applyAlignment="1">
      <alignment horizontal="center" vertical="center" wrapText="1" readingOrder="2"/>
    </xf>
    <xf numFmtId="0" fontId="38" fillId="33" borderId="29" xfId="0" applyFont="1" applyFill="1" applyBorder="1" applyAlignment="1">
      <alignment horizontal="right" vertical="center" wrapText="1" readingOrder="2"/>
    </xf>
    <xf numFmtId="0" fontId="38" fillId="33" borderId="34" xfId="0" applyFont="1" applyFill="1" applyBorder="1" applyAlignment="1">
      <alignment horizontal="right" vertical="center" wrapText="1" readingOrder="2"/>
    </xf>
    <xf numFmtId="0" fontId="1" fillId="0" borderId="36" xfId="0" applyFont="1" applyBorder="1" applyAlignment="1">
      <alignment horizontal="center" vertical="center" readingOrder="2"/>
    </xf>
    <xf numFmtId="0" fontId="1" fillId="0" borderId="37" xfId="0" applyFont="1" applyBorder="1" applyAlignment="1">
      <alignment horizontal="center" vertical="center" readingOrder="2"/>
    </xf>
    <xf numFmtId="0" fontId="1" fillId="0" borderId="38" xfId="0" applyFont="1" applyBorder="1" applyAlignment="1">
      <alignment horizontal="center" vertical="center" readingOrder="2"/>
    </xf>
    <xf numFmtId="0" fontId="1" fillId="0" borderId="39" xfId="0" applyFont="1" applyBorder="1" applyAlignment="1">
      <alignment horizontal="center" vertical="center" readingOrder="2"/>
    </xf>
    <xf numFmtId="0" fontId="33" fillId="0" borderId="29" xfId="0" applyFont="1" applyBorder="1" applyAlignment="1">
      <alignment horizontal="center" vertical="center" readingOrder="2"/>
    </xf>
    <xf numFmtId="0" fontId="8" fillId="33" borderId="32" xfId="0" applyFont="1" applyFill="1" applyBorder="1" applyAlignment="1">
      <alignment horizontal="center" vertical="center" wrapText="1" readingOrder="2"/>
    </xf>
    <xf numFmtId="0" fontId="38" fillId="34" borderId="40" xfId="0" applyFont="1" applyFill="1" applyBorder="1" applyAlignment="1">
      <alignment horizontal="center" vertical="center" readingOrder="2"/>
    </xf>
    <xf numFmtId="0" fontId="38" fillId="34" borderId="32" xfId="0" applyFont="1" applyFill="1" applyBorder="1" applyAlignment="1">
      <alignment horizontal="center" vertical="center" readingOrder="2"/>
    </xf>
    <xf numFmtId="0" fontId="38" fillId="34" borderId="30" xfId="0" applyFont="1" applyFill="1" applyBorder="1" applyAlignment="1">
      <alignment horizontal="center" vertical="center" readingOrder="2"/>
    </xf>
    <xf numFmtId="0" fontId="37" fillId="0" borderId="0" xfId="58" applyFont="1" applyBorder="1" applyAlignment="1">
      <alignment horizontal="center" vertical="center" readingOrder="2"/>
      <protection/>
    </xf>
    <xf numFmtId="0" fontId="20" fillId="0" borderId="0" xfId="0" applyFont="1" applyAlignment="1">
      <alignment horizontal="center" vertical="center"/>
    </xf>
    <xf numFmtId="0" fontId="38" fillId="34" borderId="29" xfId="0" applyFont="1" applyFill="1" applyBorder="1" applyAlignment="1">
      <alignment horizontal="center" vertical="center" textRotation="135" readingOrder="2"/>
    </xf>
    <xf numFmtId="0" fontId="38" fillId="34" borderId="41" xfId="0" applyFont="1" applyFill="1" applyBorder="1" applyAlignment="1">
      <alignment horizontal="center" vertical="center" textRotation="90" readingOrder="2"/>
    </xf>
    <xf numFmtId="0" fontId="42" fillId="34" borderId="31" xfId="0" applyFont="1" applyFill="1" applyBorder="1" applyAlignment="1">
      <alignment horizontal="center" vertical="center" textRotation="90" readingOrder="2"/>
    </xf>
    <xf numFmtId="0" fontId="38" fillId="34" borderId="30" xfId="0" applyFont="1" applyFill="1" applyBorder="1" applyAlignment="1">
      <alignment horizontal="center" vertical="center" textRotation="90" readingOrder="2"/>
    </xf>
    <xf numFmtId="0" fontId="38" fillId="34" borderId="29" xfId="0" applyFont="1" applyFill="1" applyBorder="1" applyAlignment="1">
      <alignment horizontal="center" vertical="center" textRotation="90" readingOrder="2"/>
    </xf>
    <xf numFmtId="0" fontId="38" fillId="34" borderId="29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25" fillId="0" borderId="0" xfId="57" applyFont="1" applyAlignment="1">
      <alignment horizontal="center" vertical="center" readingOrder="2"/>
      <protection/>
    </xf>
    <xf numFmtId="0" fontId="30" fillId="34" borderId="42" xfId="0" applyFont="1" applyFill="1" applyBorder="1" applyAlignment="1">
      <alignment horizontal="center" vertical="center" readingOrder="2"/>
    </xf>
    <xf numFmtId="0" fontId="30" fillId="34" borderId="43" xfId="0" applyFont="1" applyFill="1" applyBorder="1" applyAlignment="1">
      <alignment horizontal="center" vertical="center" readingOrder="2"/>
    </xf>
    <xf numFmtId="0" fontId="30" fillId="34" borderId="44" xfId="0" applyFont="1" applyFill="1" applyBorder="1" applyAlignment="1">
      <alignment horizontal="center" vertical="center" readingOrder="2"/>
    </xf>
    <xf numFmtId="0" fontId="33" fillId="34" borderId="45" xfId="0" applyFont="1" applyFill="1" applyBorder="1" applyAlignment="1">
      <alignment horizontal="center" vertical="center" textRotation="90" readingOrder="2"/>
    </xf>
    <xf numFmtId="0" fontId="33" fillId="34" borderId="13" xfId="0" applyFont="1" applyFill="1" applyBorder="1" applyAlignment="1">
      <alignment horizontal="center" vertical="center" textRotation="90" readingOrder="2"/>
    </xf>
    <xf numFmtId="0" fontId="27" fillId="0" borderId="0" xfId="57" applyFont="1" applyBorder="1" applyAlignment="1">
      <alignment horizontal="center" vertical="center" readingOrder="2"/>
      <protection/>
    </xf>
    <xf numFmtId="0" fontId="27" fillId="0" borderId="0" xfId="57" applyFont="1" applyAlignment="1">
      <alignment horizontal="center" vertical="center" readingOrder="2"/>
      <protection/>
    </xf>
    <xf numFmtId="0" fontId="30" fillId="34" borderId="46" xfId="0" applyFont="1" applyFill="1" applyBorder="1" applyAlignment="1">
      <alignment horizontal="center" vertical="center" readingOrder="2"/>
    </xf>
    <xf numFmtId="0" fontId="30" fillId="34" borderId="37" xfId="0" applyFont="1" applyFill="1" applyBorder="1" applyAlignment="1">
      <alignment horizontal="center" vertical="center" readingOrder="2"/>
    </xf>
    <xf numFmtId="0" fontId="30" fillId="34" borderId="38" xfId="0" applyFont="1" applyFill="1" applyBorder="1" applyAlignment="1">
      <alignment horizontal="center" vertical="center" readingOrder="2"/>
    </xf>
    <xf numFmtId="0" fontId="30" fillId="34" borderId="47" xfId="0" applyFont="1" applyFill="1" applyBorder="1" applyAlignment="1">
      <alignment horizontal="center" vertical="center" textRotation="90" readingOrder="2"/>
    </xf>
    <xf numFmtId="0" fontId="1" fillId="34" borderId="48" xfId="0" applyFont="1" applyFill="1" applyBorder="1" applyAlignment="1">
      <alignment horizontal="center" vertical="center" textRotation="90" readingOrder="2"/>
    </xf>
    <xf numFmtId="0" fontId="1" fillId="34" borderId="49" xfId="0" applyFont="1" applyFill="1" applyBorder="1" applyAlignment="1">
      <alignment horizontal="center" vertical="center" textRotation="90" readingOrder="2"/>
    </xf>
    <xf numFmtId="0" fontId="30" fillId="34" borderId="50" xfId="0" applyFont="1" applyFill="1" applyBorder="1" applyAlignment="1">
      <alignment horizontal="center" vertical="center" textRotation="90" readingOrder="2"/>
    </xf>
    <xf numFmtId="0" fontId="30" fillId="34" borderId="51" xfId="0" applyFont="1" applyFill="1" applyBorder="1" applyAlignment="1">
      <alignment horizontal="center" vertical="center" textRotation="90" readingOrder="2"/>
    </xf>
    <xf numFmtId="0" fontId="30" fillId="34" borderId="13" xfId="0" applyFont="1" applyFill="1" applyBorder="1" applyAlignment="1">
      <alignment horizontal="center" vertical="center" textRotation="90" readingOrder="2"/>
    </xf>
    <xf numFmtId="0" fontId="30" fillId="34" borderId="50" xfId="0" applyFont="1" applyFill="1" applyBorder="1" applyAlignment="1">
      <alignment horizontal="center" vertical="center" readingOrder="2"/>
    </xf>
    <xf numFmtId="0" fontId="30" fillId="34" borderId="51" xfId="0" applyFont="1" applyFill="1" applyBorder="1" applyAlignment="1">
      <alignment horizontal="center" vertical="center" readingOrder="2"/>
    </xf>
    <xf numFmtId="0" fontId="30" fillId="34" borderId="13" xfId="0" applyFont="1" applyFill="1" applyBorder="1" applyAlignment="1">
      <alignment horizontal="center" vertical="center" readingOrder="2"/>
    </xf>
    <xf numFmtId="0" fontId="34" fillId="0" borderId="0" xfId="58" applyFont="1" applyBorder="1" applyAlignment="1">
      <alignment horizontal="center" vertical="center" wrapText="1" readingOrder="2"/>
      <protection/>
    </xf>
    <xf numFmtId="0" fontId="34" fillId="0" borderId="0" xfId="58" applyFont="1" applyBorder="1" applyAlignment="1">
      <alignment horizontal="center" vertical="center" readingOrder="2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57" applyFont="1" applyAlignment="1">
      <alignment horizontal="center" vertical="center"/>
      <protection/>
    </xf>
    <xf numFmtId="0" fontId="44" fillId="0" borderId="0" xfId="57" applyFont="1" applyBorder="1" applyAlignment="1">
      <alignment horizontal="center" vertical="center"/>
      <protection/>
    </xf>
    <xf numFmtId="0" fontId="38" fillId="0" borderId="0" xfId="57" applyFont="1" applyAlignment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14" fillId="34" borderId="30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 textRotation="90"/>
    </xf>
    <xf numFmtId="0" fontId="14" fillId="34" borderId="31" xfId="0" applyFont="1" applyFill="1" applyBorder="1" applyAlignment="1">
      <alignment horizontal="center" vertical="center" textRotation="90"/>
    </xf>
    <xf numFmtId="0" fontId="14" fillId="34" borderId="30" xfId="0" applyFont="1" applyFill="1" applyBorder="1" applyAlignment="1">
      <alignment horizontal="center" vertical="center" textRotation="90"/>
    </xf>
    <xf numFmtId="0" fontId="14" fillId="34" borderId="29" xfId="0" applyFont="1" applyFill="1" applyBorder="1" applyAlignment="1">
      <alignment horizontal="center" vertical="center" textRotation="90"/>
    </xf>
    <xf numFmtId="0" fontId="14" fillId="34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textRotation="135"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15" fillId="0" borderId="0" xfId="57" applyFont="1" applyAlignment="1">
      <alignment horizontal="center" vertical="center"/>
      <protection/>
    </xf>
    <xf numFmtId="0" fontId="15" fillId="0" borderId="0" xfId="57" applyFont="1" applyAlignment="1">
      <alignment vertical="center"/>
      <protection/>
    </xf>
    <xf numFmtId="0" fontId="18" fillId="0" borderId="0" xfId="57" applyFont="1" applyAlignment="1">
      <alignment horizontal="right" vertical="center"/>
      <protection/>
    </xf>
    <xf numFmtId="0" fontId="18" fillId="0" borderId="0" xfId="57" applyFont="1" applyBorder="1" applyAlignment="1">
      <alignment horizontal="right" vertical="center"/>
      <protection/>
    </xf>
    <xf numFmtId="0" fontId="14" fillId="34" borderId="40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0" fillId="32" borderId="52" xfId="0" applyFont="1" applyFill="1" applyBorder="1" applyAlignment="1">
      <alignment horizontal="center" vertical="center"/>
    </xf>
    <xf numFmtId="0" fontId="10" fillId="32" borderId="53" xfId="0" applyFont="1" applyFill="1" applyBorder="1" applyAlignment="1">
      <alignment horizontal="center" vertical="center"/>
    </xf>
    <xf numFmtId="0" fontId="10" fillId="32" borderId="54" xfId="0" applyFont="1" applyFill="1" applyBorder="1" applyAlignment="1">
      <alignment horizontal="center" vertical="center"/>
    </xf>
    <xf numFmtId="0" fontId="10" fillId="32" borderId="5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10" fillId="32" borderId="46" xfId="0" applyFont="1" applyFill="1" applyBorder="1" applyAlignment="1">
      <alignment horizontal="center" vertical="center" wrapText="1"/>
    </xf>
    <xf numFmtId="0" fontId="10" fillId="32" borderId="55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56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textRotation="90"/>
    </xf>
    <xf numFmtId="0" fontId="14" fillId="32" borderId="48" xfId="0" applyFont="1" applyFill="1" applyBorder="1" applyAlignment="1">
      <alignment horizontal="center" vertical="center" textRotation="90"/>
    </xf>
    <xf numFmtId="0" fontId="14" fillId="32" borderId="50" xfId="0" applyFont="1" applyFill="1" applyBorder="1" applyAlignment="1">
      <alignment horizontal="center" vertical="center" textRotation="90"/>
    </xf>
    <xf numFmtId="0" fontId="14" fillId="32" borderId="51" xfId="0" applyFont="1" applyFill="1" applyBorder="1" applyAlignment="1">
      <alignment horizontal="center" vertical="center" textRotation="90"/>
    </xf>
    <xf numFmtId="0" fontId="14" fillId="32" borderId="50" xfId="0" applyFont="1" applyFill="1" applyBorder="1" applyAlignment="1">
      <alignment horizontal="center" vertical="center"/>
    </xf>
    <xf numFmtId="0" fontId="14" fillId="32" borderId="51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1343025</xdr:colOff>
      <xdr:row>0</xdr:row>
      <xdr:rowOff>57150</xdr:rowOff>
    </xdr:from>
    <xdr:to>
      <xdr:col>3</xdr:col>
      <xdr:colOff>2228850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7150"/>
          <a:ext cx="88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0</xdr:colOff>
      <xdr:row>69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5136475"/>
          <a:ext cx="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0</xdr:colOff>
      <xdr:row>64</xdr:row>
      <xdr:rowOff>257175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2364700"/>
          <a:ext cx="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2114550</xdr:colOff>
      <xdr:row>61</xdr:row>
      <xdr:rowOff>171450</xdr:rowOff>
    </xdr:from>
    <xdr:to>
      <xdr:col>3</xdr:col>
      <xdr:colOff>3000375</xdr:colOff>
      <xdr:row>64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22345650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6</xdr:row>
      <xdr:rowOff>0</xdr:rowOff>
    </xdr:from>
    <xdr:to>
      <xdr:col>3</xdr:col>
      <xdr:colOff>1447800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32956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6</xdr:row>
      <xdr:rowOff>0</xdr:rowOff>
    </xdr:from>
    <xdr:to>
      <xdr:col>3</xdr:col>
      <xdr:colOff>1628775</xdr:colOff>
      <xdr:row>6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95650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1447800</xdr:colOff>
      <xdr:row>3</xdr:row>
      <xdr:rowOff>47625</xdr:rowOff>
    </xdr:from>
    <xdr:to>
      <xdr:col>3</xdr:col>
      <xdr:colOff>1447800</xdr:colOff>
      <xdr:row>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5906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2</xdr:row>
      <xdr:rowOff>28575</xdr:rowOff>
    </xdr:from>
    <xdr:to>
      <xdr:col>3</xdr:col>
      <xdr:colOff>1628775</xdr:colOff>
      <xdr:row>2</xdr:row>
      <xdr:rowOff>180975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857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1914525</xdr:colOff>
      <xdr:row>0</xdr:row>
      <xdr:rowOff>0</xdr:rowOff>
    </xdr:from>
    <xdr:to>
      <xdr:col>3</xdr:col>
      <xdr:colOff>2809875</xdr:colOff>
      <xdr:row>2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0"/>
          <a:ext cx="895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1447800</xdr:colOff>
      <xdr:row>0</xdr:row>
      <xdr:rowOff>47625</xdr:rowOff>
    </xdr:from>
    <xdr:to>
      <xdr:col>3</xdr:col>
      <xdr:colOff>1447800</xdr:colOff>
      <xdr:row>0</xdr:row>
      <xdr:rowOff>180975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76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0</xdr:row>
      <xdr:rowOff>28575</xdr:rowOff>
    </xdr:from>
    <xdr:to>
      <xdr:col>3</xdr:col>
      <xdr:colOff>1628775</xdr:colOff>
      <xdr:row>0</xdr:row>
      <xdr:rowOff>180975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85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0</xdr:row>
      <xdr:rowOff>47625</xdr:rowOff>
    </xdr:from>
    <xdr:to>
      <xdr:col>3</xdr:col>
      <xdr:colOff>1447800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76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1628775</xdr:colOff>
      <xdr:row>0</xdr:row>
      <xdr:rowOff>28575</xdr:rowOff>
    </xdr:from>
    <xdr:to>
      <xdr:col>3</xdr:col>
      <xdr:colOff>1628775</xdr:colOff>
      <xdr:row>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285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0</xdr:row>
      <xdr:rowOff>57150</xdr:rowOff>
    </xdr:from>
    <xdr:to>
      <xdr:col>3</xdr:col>
      <xdr:colOff>1171575</xdr:colOff>
      <xdr:row>0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571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1466850</xdr:colOff>
      <xdr:row>0</xdr:row>
      <xdr:rowOff>28575</xdr:rowOff>
    </xdr:from>
    <xdr:to>
      <xdr:col>3</xdr:col>
      <xdr:colOff>2352675</xdr:colOff>
      <xdr:row>2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8575"/>
          <a:ext cx="885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U98"/>
  <sheetViews>
    <sheetView rightToLeft="1" tabSelected="1" zoomScale="40" zoomScaleNormal="40" zoomScalePageLayoutView="0" workbookViewId="0" topLeftCell="A81">
      <selection activeCell="D91" sqref="D89:D91"/>
    </sheetView>
  </sheetViews>
  <sheetFormatPr defaultColWidth="9.00390625" defaultRowHeight="15"/>
  <cols>
    <col min="1" max="2" width="9.00390625" style="47" customWidth="1"/>
    <col min="3" max="3" width="9.421875" style="47" customWidth="1"/>
    <col min="4" max="4" width="67.421875" style="47" customWidth="1"/>
    <col min="5" max="5" width="11.57421875" style="47" customWidth="1"/>
    <col min="6" max="9" width="12.7109375" style="47" customWidth="1"/>
    <col min="10" max="10" width="15.7109375" style="47" customWidth="1"/>
    <col min="11" max="14" width="12.7109375" style="47" customWidth="1"/>
    <col min="15" max="15" width="15.7109375" style="47" customWidth="1"/>
    <col min="16" max="19" width="12.7109375" style="47" customWidth="1"/>
    <col min="20" max="20" width="15.7109375" style="47" customWidth="1"/>
    <col min="21" max="24" width="12.7109375" style="47" customWidth="1"/>
    <col min="25" max="25" width="15.7109375" style="47" customWidth="1"/>
    <col min="26" max="29" width="12.7109375" style="47" customWidth="1"/>
    <col min="30" max="30" width="15.7109375" style="47" customWidth="1"/>
    <col min="31" max="34" width="12.7109375" style="47" customWidth="1"/>
    <col min="35" max="35" width="15.7109375" style="47" customWidth="1"/>
    <col min="36" max="40" width="12.7109375" style="47" customWidth="1"/>
    <col min="41" max="41" width="15.7109375" style="47" customWidth="1"/>
    <col min="42" max="46" width="12.7109375" style="47" customWidth="1"/>
    <col min="47" max="47" width="15.7109375" style="47" customWidth="1"/>
    <col min="48" max="52" width="12.7109375" style="47" customWidth="1"/>
    <col min="53" max="53" width="15.7109375" style="47" customWidth="1"/>
    <col min="54" max="58" width="12.7109375" style="47" customWidth="1"/>
    <col min="59" max="59" width="15.7109375" style="47" customWidth="1"/>
    <col min="60" max="64" width="12.7109375" style="47" customWidth="1"/>
    <col min="65" max="65" width="15.7109375" style="47" customWidth="1"/>
    <col min="66" max="67" width="12.7109375" style="47" customWidth="1"/>
    <col min="68" max="68" width="15.7109375" style="47" customWidth="1"/>
    <col min="69" max="70" width="12.7109375" style="47" customWidth="1"/>
    <col min="71" max="71" width="15.7109375" style="47" customWidth="1"/>
    <col min="72" max="72" width="98.421875" style="47" customWidth="1"/>
    <col min="73" max="16384" width="9.00390625" style="47" customWidth="1"/>
  </cols>
  <sheetData>
    <row r="1" ht="39.75" customHeight="1"/>
    <row r="2" spans="2:4" ht="39.75" customHeight="1">
      <c r="B2" s="161"/>
      <c r="C2" s="161"/>
      <c r="D2" s="161"/>
    </row>
    <row r="3" spans="2:4" ht="39.75" customHeight="1">
      <c r="B3" s="162" t="s">
        <v>39</v>
      </c>
      <c r="C3" s="162"/>
      <c r="D3" s="162"/>
    </row>
    <row r="4" spans="2:4" ht="39.75" customHeight="1">
      <c r="B4" s="162" t="s">
        <v>145</v>
      </c>
      <c r="C4" s="162"/>
      <c r="D4" s="162"/>
    </row>
    <row r="5" spans="2:72" ht="39.75" customHeight="1">
      <c r="B5" s="169" t="s">
        <v>61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</row>
    <row r="6" spans="2:72" ht="39.75" customHeight="1" thickBot="1">
      <c r="B6" s="28"/>
      <c r="C6" s="28"/>
      <c r="D6" s="29" t="s">
        <v>0</v>
      </c>
      <c r="E6" s="30"/>
      <c r="F6" s="29"/>
      <c r="G6" s="29"/>
      <c r="H6" s="29"/>
      <c r="I6" s="29"/>
      <c r="J6" s="29"/>
      <c r="K6" s="29"/>
      <c r="L6" s="29"/>
      <c r="M6" s="29"/>
      <c r="N6" s="29"/>
      <c r="O6" s="168" t="s">
        <v>1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29"/>
      <c r="BN6" s="29"/>
      <c r="BO6" s="29"/>
      <c r="BP6" s="29"/>
      <c r="BQ6" s="29"/>
      <c r="BR6" s="29"/>
      <c r="BS6" s="29"/>
      <c r="BT6" s="29"/>
    </row>
    <row r="7" spans="2:72" ht="27.75" thickBot="1" thickTop="1">
      <c r="B7" s="173" t="s">
        <v>2</v>
      </c>
      <c r="C7" s="176" t="s">
        <v>3</v>
      </c>
      <c r="D7" s="179" t="s">
        <v>4</v>
      </c>
      <c r="E7" s="31" t="s">
        <v>5</v>
      </c>
      <c r="F7" s="163" t="s">
        <v>6</v>
      </c>
      <c r="G7" s="164"/>
      <c r="H7" s="164"/>
      <c r="I7" s="164"/>
      <c r="J7" s="165"/>
      <c r="K7" s="163" t="s">
        <v>7</v>
      </c>
      <c r="L7" s="164"/>
      <c r="M7" s="164"/>
      <c r="N7" s="164"/>
      <c r="O7" s="165"/>
      <c r="P7" s="163" t="s">
        <v>8</v>
      </c>
      <c r="Q7" s="164"/>
      <c r="R7" s="164"/>
      <c r="S7" s="164"/>
      <c r="T7" s="165"/>
      <c r="U7" s="163" t="s">
        <v>9</v>
      </c>
      <c r="V7" s="164"/>
      <c r="W7" s="164"/>
      <c r="X7" s="164"/>
      <c r="Y7" s="165"/>
      <c r="Z7" s="163" t="s">
        <v>10</v>
      </c>
      <c r="AA7" s="164"/>
      <c r="AB7" s="164"/>
      <c r="AC7" s="164"/>
      <c r="AD7" s="165"/>
      <c r="AE7" s="163" t="s">
        <v>11</v>
      </c>
      <c r="AF7" s="164"/>
      <c r="AG7" s="164"/>
      <c r="AH7" s="164"/>
      <c r="AI7" s="165"/>
      <c r="AJ7" s="163" t="s">
        <v>12</v>
      </c>
      <c r="AK7" s="164"/>
      <c r="AL7" s="164"/>
      <c r="AM7" s="164"/>
      <c r="AN7" s="164"/>
      <c r="AO7" s="165"/>
      <c r="AP7" s="163" t="s">
        <v>13</v>
      </c>
      <c r="AQ7" s="164"/>
      <c r="AR7" s="164"/>
      <c r="AS7" s="164"/>
      <c r="AT7" s="164"/>
      <c r="AU7" s="165"/>
      <c r="AV7" s="163" t="s">
        <v>14</v>
      </c>
      <c r="AW7" s="164"/>
      <c r="AX7" s="164"/>
      <c r="AY7" s="164"/>
      <c r="AZ7" s="164"/>
      <c r="BA7" s="165"/>
      <c r="BB7" s="163" t="s">
        <v>15</v>
      </c>
      <c r="BC7" s="164"/>
      <c r="BD7" s="164"/>
      <c r="BE7" s="164"/>
      <c r="BF7" s="164"/>
      <c r="BG7" s="165"/>
      <c r="BH7" s="163" t="s">
        <v>16</v>
      </c>
      <c r="BI7" s="164"/>
      <c r="BJ7" s="164"/>
      <c r="BK7" s="164"/>
      <c r="BL7" s="164"/>
      <c r="BM7" s="165"/>
      <c r="BN7" s="163" t="s">
        <v>17</v>
      </c>
      <c r="BO7" s="164"/>
      <c r="BP7" s="164"/>
      <c r="BQ7" s="164"/>
      <c r="BR7" s="164"/>
      <c r="BS7" s="165"/>
      <c r="BT7" s="170" t="s">
        <v>18</v>
      </c>
    </row>
    <row r="8" spans="2:72" ht="78.75" thickBot="1">
      <c r="B8" s="174"/>
      <c r="C8" s="177"/>
      <c r="D8" s="180"/>
      <c r="E8" s="32" t="s">
        <v>19</v>
      </c>
      <c r="F8" s="33" t="s">
        <v>20</v>
      </c>
      <c r="G8" s="33" t="s">
        <v>21</v>
      </c>
      <c r="H8" s="33" t="s">
        <v>22</v>
      </c>
      <c r="I8" s="34" t="s">
        <v>23</v>
      </c>
      <c r="J8" s="166" t="s">
        <v>24</v>
      </c>
      <c r="K8" s="33" t="s">
        <v>20</v>
      </c>
      <c r="L8" s="33" t="s">
        <v>21</v>
      </c>
      <c r="M8" s="33" t="s">
        <v>22</v>
      </c>
      <c r="N8" s="34" t="s">
        <v>23</v>
      </c>
      <c r="O8" s="166" t="s">
        <v>24</v>
      </c>
      <c r="P8" s="33" t="s">
        <v>20</v>
      </c>
      <c r="Q8" s="33" t="s">
        <v>21</v>
      </c>
      <c r="R8" s="33" t="s">
        <v>22</v>
      </c>
      <c r="S8" s="34" t="s">
        <v>23</v>
      </c>
      <c r="T8" s="166" t="s">
        <v>24</v>
      </c>
      <c r="U8" s="33" t="s">
        <v>20</v>
      </c>
      <c r="V8" s="33" t="s">
        <v>21</v>
      </c>
      <c r="W8" s="33" t="s">
        <v>22</v>
      </c>
      <c r="X8" s="34" t="s">
        <v>23</v>
      </c>
      <c r="Y8" s="166" t="s">
        <v>24</v>
      </c>
      <c r="Z8" s="33" t="s">
        <v>20</v>
      </c>
      <c r="AA8" s="33" t="s">
        <v>21</v>
      </c>
      <c r="AB8" s="33" t="s">
        <v>22</v>
      </c>
      <c r="AC8" s="34" t="s">
        <v>23</v>
      </c>
      <c r="AD8" s="166" t="s">
        <v>24</v>
      </c>
      <c r="AE8" s="33" t="s">
        <v>20</v>
      </c>
      <c r="AF8" s="33" t="s">
        <v>21</v>
      </c>
      <c r="AG8" s="33" t="s">
        <v>22</v>
      </c>
      <c r="AH8" s="34" t="s">
        <v>23</v>
      </c>
      <c r="AI8" s="166" t="s">
        <v>24</v>
      </c>
      <c r="AJ8" s="33" t="s">
        <v>20</v>
      </c>
      <c r="AK8" s="33" t="s">
        <v>25</v>
      </c>
      <c r="AL8" s="33" t="s">
        <v>21</v>
      </c>
      <c r="AM8" s="33" t="s">
        <v>22</v>
      </c>
      <c r="AN8" s="34" t="s">
        <v>23</v>
      </c>
      <c r="AO8" s="166" t="s">
        <v>24</v>
      </c>
      <c r="AP8" s="33" t="s">
        <v>20</v>
      </c>
      <c r="AQ8" s="33" t="s">
        <v>25</v>
      </c>
      <c r="AR8" s="33" t="s">
        <v>21</v>
      </c>
      <c r="AS8" s="33" t="s">
        <v>22</v>
      </c>
      <c r="AT8" s="34" t="s">
        <v>23</v>
      </c>
      <c r="AU8" s="166" t="s">
        <v>24</v>
      </c>
      <c r="AV8" s="33" t="s">
        <v>20</v>
      </c>
      <c r="AW8" s="33" t="s">
        <v>25</v>
      </c>
      <c r="AX8" s="33" t="s">
        <v>21</v>
      </c>
      <c r="AY8" s="33" t="s">
        <v>22</v>
      </c>
      <c r="AZ8" s="34" t="s">
        <v>23</v>
      </c>
      <c r="BA8" s="166" t="s">
        <v>24</v>
      </c>
      <c r="BB8" s="33" t="s">
        <v>20</v>
      </c>
      <c r="BC8" s="33" t="s">
        <v>25</v>
      </c>
      <c r="BD8" s="33" t="s">
        <v>21</v>
      </c>
      <c r="BE8" s="33" t="s">
        <v>22</v>
      </c>
      <c r="BF8" s="34" t="s">
        <v>23</v>
      </c>
      <c r="BG8" s="166" t="s">
        <v>24</v>
      </c>
      <c r="BH8" s="33" t="s">
        <v>20</v>
      </c>
      <c r="BI8" s="33" t="s">
        <v>25</v>
      </c>
      <c r="BJ8" s="33" t="s">
        <v>21</v>
      </c>
      <c r="BK8" s="33" t="s">
        <v>22</v>
      </c>
      <c r="BL8" s="34" t="s">
        <v>23</v>
      </c>
      <c r="BM8" s="166" t="s">
        <v>24</v>
      </c>
      <c r="BN8" s="33" t="s">
        <v>20</v>
      </c>
      <c r="BO8" s="33" t="s">
        <v>25</v>
      </c>
      <c r="BP8" s="33" t="s">
        <v>21</v>
      </c>
      <c r="BQ8" s="33" t="s">
        <v>22</v>
      </c>
      <c r="BR8" s="34" t="s">
        <v>23</v>
      </c>
      <c r="BS8" s="166" t="s">
        <v>24</v>
      </c>
      <c r="BT8" s="171"/>
    </row>
    <row r="9" spans="2:72" ht="27" thickBot="1">
      <c r="B9" s="175"/>
      <c r="C9" s="178"/>
      <c r="D9" s="181"/>
      <c r="E9" s="35" t="s">
        <v>26</v>
      </c>
      <c r="F9" s="36">
        <v>20</v>
      </c>
      <c r="G9" s="36">
        <v>10</v>
      </c>
      <c r="H9" s="36">
        <v>70</v>
      </c>
      <c r="I9" s="37">
        <v>100</v>
      </c>
      <c r="J9" s="167"/>
      <c r="K9" s="36">
        <v>20</v>
      </c>
      <c r="L9" s="36">
        <v>10</v>
      </c>
      <c r="M9" s="36">
        <v>70</v>
      </c>
      <c r="N9" s="37">
        <v>100</v>
      </c>
      <c r="O9" s="167"/>
      <c r="P9" s="36">
        <v>20</v>
      </c>
      <c r="Q9" s="36">
        <v>10</v>
      </c>
      <c r="R9" s="36">
        <v>70</v>
      </c>
      <c r="S9" s="37">
        <v>100</v>
      </c>
      <c r="T9" s="167"/>
      <c r="U9" s="36">
        <v>20</v>
      </c>
      <c r="V9" s="36">
        <v>10</v>
      </c>
      <c r="W9" s="36">
        <v>70</v>
      </c>
      <c r="X9" s="37">
        <v>100</v>
      </c>
      <c r="Y9" s="167"/>
      <c r="Z9" s="36">
        <v>20</v>
      </c>
      <c r="AA9" s="36">
        <v>10</v>
      </c>
      <c r="AB9" s="36">
        <v>70</v>
      </c>
      <c r="AC9" s="37">
        <v>100</v>
      </c>
      <c r="AD9" s="167"/>
      <c r="AE9" s="36">
        <v>20</v>
      </c>
      <c r="AF9" s="36">
        <v>10</v>
      </c>
      <c r="AG9" s="36">
        <v>70</v>
      </c>
      <c r="AH9" s="37">
        <v>100</v>
      </c>
      <c r="AI9" s="167"/>
      <c r="AJ9" s="36">
        <v>30</v>
      </c>
      <c r="AK9" s="36">
        <v>30</v>
      </c>
      <c r="AL9" s="36">
        <v>10</v>
      </c>
      <c r="AM9" s="36">
        <v>30</v>
      </c>
      <c r="AN9" s="37">
        <v>100</v>
      </c>
      <c r="AO9" s="167"/>
      <c r="AP9" s="36">
        <v>30</v>
      </c>
      <c r="AQ9" s="36">
        <v>30</v>
      </c>
      <c r="AR9" s="36">
        <v>10</v>
      </c>
      <c r="AS9" s="36">
        <v>30</v>
      </c>
      <c r="AT9" s="37">
        <v>100</v>
      </c>
      <c r="AU9" s="167"/>
      <c r="AV9" s="36">
        <v>30</v>
      </c>
      <c r="AW9" s="36">
        <v>30</v>
      </c>
      <c r="AX9" s="36">
        <v>10</v>
      </c>
      <c r="AY9" s="36">
        <v>30</v>
      </c>
      <c r="AZ9" s="37">
        <v>100</v>
      </c>
      <c r="BA9" s="167"/>
      <c r="BB9" s="36">
        <v>30</v>
      </c>
      <c r="BC9" s="36">
        <v>30</v>
      </c>
      <c r="BD9" s="36">
        <v>10</v>
      </c>
      <c r="BE9" s="36">
        <v>30</v>
      </c>
      <c r="BF9" s="37">
        <v>100</v>
      </c>
      <c r="BG9" s="167"/>
      <c r="BH9" s="36">
        <v>30</v>
      </c>
      <c r="BI9" s="36">
        <v>30</v>
      </c>
      <c r="BJ9" s="36">
        <v>10</v>
      </c>
      <c r="BK9" s="36">
        <v>30</v>
      </c>
      <c r="BL9" s="37">
        <v>100</v>
      </c>
      <c r="BM9" s="167"/>
      <c r="BN9" s="36">
        <v>30</v>
      </c>
      <c r="BO9" s="36">
        <v>30</v>
      </c>
      <c r="BP9" s="36">
        <v>10</v>
      </c>
      <c r="BQ9" s="36">
        <v>30</v>
      </c>
      <c r="BR9" s="37">
        <v>100</v>
      </c>
      <c r="BS9" s="167"/>
      <c r="BT9" s="172"/>
    </row>
    <row r="10" spans="2:72" ht="39.75" customHeight="1" thickBot="1">
      <c r="B10" s="38">
        <v>1</v>
      </c>
      <c r="C10" s="49"/>
      <c r="D10" s="49"/>
      <c r="E10" s="50"/>
      <c r="F10" s="50"/>
      <c r="G10" s="50"/>
      <c r="H10" s="50"/>
      <c r="I10" s="39">
        <f>SUM(F10:H10)</f>
        <v>0</v>
      </c>
      <c r="J10" s="40" t="str">
        <f>IF(N10&gt;84,"ممتاز",IF(N10&gt;74,"جيد جـدا",IF(N10&gt;64,"(جيد)",IF(N10&gt;49,"مقبول",IF(N10&gt;29,"ضعيف","ضعيف جدا")))))</f>
        <v>ضعيف جدا</v>
      </c>
      <c r="K10" s="50"/>
      <c r="L10" s="50"/>
      <c r="M10" s="50"/>
      <c r="N10" s="39">
        <f>SUM(K10:M10)</f>
        <v>0</v>
      </c>
      <c r="O10" s="40" t="str">
        <f>IF(S10&gt;84,"ممتاز",IF(S10&gt;74,"جيد جـدا",IF(S10&gt;64,"(جيد)",IF(S10&gt;49,"مقبول",IF(S10&gt;29,"ضعيف","ضعيف جدا")))))</f>
        <v>ضعيف جدا</v>
      </c>
      <c r="P10" s="50"/>
      <c r="Q10" s="50"/>
      <c r="R10" s="50"/>
      <c r="S10" s="39">
        <f>SUM(P10:R10)</f>
        <v>0</v>
      </c>
      <c r="T10" s="40" t="str">
        <f>IF(X10&gt;84,"ممتاز",IF(X10&gt;74,"جيد جـدا",IF(X10&gt;64,"(جيد)",IF(X10&gt;49,"مقبول",IF(X10&gt;29,"ضعيف","ضعيف جدا")))))</f>
        <v>ضعيف جدا</v>
      </c>
      <c r="U10" s="50"/>
      <c r="V10" s="50"/>
      <c r="W10" s="50"/>
      <c r="X10" s="39">
        <f>SUM(U10:W10)</f>
        <v>0</v>
      </c>
      <c r="Y10" s="40" t="str">
        <f>IF(AC10&gt;84,"ممتاز",IF(AC10&gt;74,"جيد جـدا",IF(AC10&gt;64,"(جيد)",IF(AC10&gt;49,"مقبول",IF(AC10&gt;29,"ضعيف","ضعيف جدا")))))</f>
        <v>ضعيف جدا</v>
      </c>
      <c r="Z10" s="50"/>
      <c r="AA10" s="50"/>
      <c r="AB10" s="50"/>
      <c r="AC10" s="39">
        <f>SUM(Z10:AB10)</f>
        <v>0</v>
      </c>
      <c r="AD10" s="40" t="str">
        <f>IF(AH10&gt;84,"ممتاز",IF(AH10&gt;74,"جيد جـدا",IF(AH10&gt;64,"(جيد)",IF(AH10&gt;49,"مقبول",IF(AH10&gt;29,"ضعيف","ضعيف جدا")))))</f>
        <v>ضعيف جدا</v>
      </c>
      <c r="AE10" s="50"/>
      <c r="AF10" s="50"/>
      <c r="AG10" s="50"/>
      <c r="AH10" s="39">
        <f>SUM(AE10:AG10)</f>
        <v>0</v>
      </c>
      <c r="AI10" s="40" t="str">
        <f>IF(AM10&gt;84,"ممتاز",IF(AM10&gt;74,"جيد جـدا",IF(AM10&gt;64,"(جيد)",IF(AM10&gt;49,"مقبول",IF(AM10&gt;29,"ضعيف","ضعيف جدا")))))</f>
        <v>ضعيف جدا</v>
      </c>
      <c r="AJ10" s="50"/>
      <c r="AK10" s="50"/>
      <c r="AL10" s="50"/>
      <c r="AM10" s="50"/>
      <c r="AN10" s="39">
        <f>SUM(AJ10:AM10)</f>
        <v>0</v>
      </c>
      <c r="AO10" s="40" t="str">
        <f>IF(AS10&gt;84,"ممتاز",IF(AS10&gt;74,"جيد جـدا",IF(AS10&gt;64,"(جيد)",IF(AS10&gt;49,"مقبول",IF(AS10&gt;29,"ضعيف","ضعيف جدا")))))</f>
        <v>ضعيف جدا</v>
      </c>
      <c r="AP10" s="50"/>
      <c r="AQ10" s="50"/>
      <c r="AR10" s="50"/>
      <c r="AS10" s="50"/>
      <c r="AT10" s="39">
        <f>SUM(AP10:AS10)</f>
        <v>0</v>
      </c>
      <c r="AU10" s="40" t="str">
        <f>IF(AY10&gt;84,"ممتاز",IF(AY10&gt;74,"جيد جـدا",IF(AY10&gt;64,"(جيد)",IF(AY10&gt;49,"مقبول",IF(AY10&gt;29,"ضعيف","ضعيف جدا")))))</f>
        <v>ضعيف جدا</v>
      </c>
      <c r="AV10" s="50"/>
      <c r="AW10" s="50"/>
      <c r="AX10" s="50"/>
      <c r="AY10" s="50"/>
      <c r="AZ10" s="39">
        <f>SUM(AV10:AY10)</f>
        <v>0</v>
      </c>
      <c r="BA10" s="40" t="str">
        <f>IF(BE10&gt;84,"ممتاز",IF(BE10&gt;74,"جيد جـدا",IF(BE10&gt;64,"(جيد)",IF(BE10&gt;49,"مقبول",IF(BE10&gt;29,"ضعيف","ضعيف جدا")))))</f>
        <v>ضعيف جدا</v>
      </c>
      <c r="BB10" s="50"/>
      <c r="BC10" s="50"/>
      <c r="BD10" s="50"/>
      <c r="BE10" s="50"/>
      <c r="BF10" s="39">
        <f>SUM(BB10:BE10)</f>
        <v>0</v>
      </c>
      <c r="BG10" s="40" t="str">
        <f>IF(BK10&gt;84,"ممتاز",IF(BK10&gt;74,"جيد جـدا",IF(BK10&gt;64,"(جيد)",IF(BK10&gt;49,"مقبول",IF(BK10&gt;29,"ضعيف","ضعيف جدا")))))</f>
        <v>ضعيف جدا</v>
      </c>
      <c r="BH10" s="50"/>
      <c r="BI10" s="50"/>
      <c r="BJ10" s="50"/>
      <c r="BK10" s="50"/>
      <c r="BL10" s="39">
        <f>SUM(BH10:BK10)</f>
        <v>0</v>
      </c>
      <c r="BM10" s="40" t="str">
        <f>IF(BQ10&gt;84,"ممتاز",IF(BQ10&gt;74,"جيد جـدا",IF(BQ10&gt;64,"(جيد)",IF(BQ10&gt;49,"مقبول",IF(BQ10&gt;29,"ضعيف","ضعيف جدا")))))</f>
        <v>ضعيف جدا</v>
      </c>
      <c r="BN10" s="50"/>
      <c r="BO10" s="50"/>
      <c r="BP10" s="50"/>
      <c r="BQ10" s="50"/>
      <c r="BR10" s="39">
        <f>SUM(BN10:BQ10)</f>
        <v>0</v>
      </c>
      <c r="BS10" s="40" t="e">
        <f>IF(#REF!&gt;84,"ممتاز",IF(#REF!&gt;74,"جيد جـدا",IF(#REF!&gt;64,"(جيد)",IF(#REF!&gt;49,"مقبول",IF(#REF!&gt;29,"ضعيف","ضعيف جدا")))))</f>
        <v>#REF!</v>
      </c>
      <c r="BT10" s="51"/>
    </row>
    <row r="11" spans="2:72" ht="39.75" customHeight="1" thickBot="1">
      <c r="B11" s="38">
        <v>2</v>
      </c>
      <c r="C11" s="52"/>
      <c r="D11" s="52"/>
      <c r="E11" s="53"/>
      <c r="F11" s="53"/>
      <c r="G11" s="53"/>
      <c r="H11" s="53"/>
      <c r="I11" s="41">
        <f aca="true" t="shared" si="0" ref="I11:I29">SUM(F11:H11)</f>
        <v>0</v>
      </c>
      <c r="J11" s="42" t="str">
        <f aca="true" t="shared" si="1" ref="J11:J29">IF(N11&gt;84,"ممتاز",IF(N11&gt;74,"جيد جـدا",IF(N11&gt;64,"(جيد)",IF(N11&gt;49,"مقبول",IF(N11&gt;29,"ضعيف","ضعيف جدا")))))</f>
        <v>ضعيف جدا</v>
      </c>
      <c r="K11" s="53"/>
      <c r="L11" s="53"/>
      <c r="M11" s="53"/>
      <c r="N11" s="41">
        <f aca="true" t="shared" si="2" ref="N11:N29">SUM(K11:M11)</f>
        <v>0</v>
      </c>
      <c r="O11" s="42" t="str">
        <f aca="true" t="shared" si="3" ref="O11:O29">IF(S11&gt;84,"ممتاز",IF(S11&gt;74,"جيد جـدا",IF(S11&gt;64,"(جيد)",IF(S11&gt;49,"مقبول",IF(S11&gt;29,"ضعيف","ضعيف جدا")))))</f>
        <v>ضعيف جدا</v>
      </c>
      <c r="P11" s="53"/>
      <c r="Q11" s="53"/>
      <c r="R11" s="53"/>
      <c r="S11" s="41">
        <f aca="true" t="shared" si="4" ref="S11:S29">SUM(P11:R11)</f>
        <v>0</v>
      </c>
      <c r="T11" s="42" t="str">
        <f aca="true" t="shared" si="5" ref="T11:T29">IF(X11&gt;84,"ممتاز",IF(X11&gt;74,"جيد جـدا",IF(X11&gt;64,"(جيد)",IF(X11&gt;49,"مقبول",IF(X11&gt;29,"ضعيف","ضعيف جدا")))))</f>
        <v>ضعيف جدا</v>
      </c>
      <c r="U11" s="53"/>
      <c r="V11" s="53"/>
      <c r="W11" s="53"/>
      <c r="X11" s="41">
        <f aca="true" t="shared" si="6" ref="X11:X29">SUM(U11:W11)</f>
        <v>0</v>
      </c>
      <c r="Y11" s="42" t="str">
        <f aca="true" t="shared" si="7" ref="Y11:Y29">IF(AC11&gt;84,"ممتاز",IF(AC11&gt;74,"جيد جـدا",IF(AC11&gt;64,"(جيد)",IF(AC11&gt;49,"مقبول",IF(AC11&gt;29,"ضعيف","ضعيف جدا")))))</f>
        <v>ضعيف جدا</v>
      </c>
      <c r="Z11" s="53"/>
      <c r="AA11" s="53"/>
      <c r="AB11" s="53"/>
      <c r="AC11" s="41">
        <f aca="true" t="shared" si="8" ref="AC11:AC29">SUM(Z11:AB11)</f>
        <v>0</v>
      </c>
      <c r="AD11" s="42" t="str">
        <f aca="true" t="shared" si="9" ref="AD11:AD29">IF(AH11&gt;84,"ممتاز",IF(AH11&gt;74,"جيد جـدا",IF(AH11&gt;64,"(جيد)",IF(AH11&gt;49,"مقبول",IF(AH11&gt;29,"ضعيف","ضعيف جدا")))))</f>
        <v>ضعيف جدا</v>
      </c>
      <c r="AE11" s="53"/>
      <c r="AF11" s="53"/>
      <c r="AG11" s="53"/>
      <c r="AH11" s="41">
        <f aca="true" t="shared" si="10" ref="AH11:AH29">SUM(AE11:AG11)</f>
        <v>0</v>
      </c>
      <c r="AI11" s="42" t="str">
        <f aca="true" t="shared" si="11" ref="AI11:AI29">IF(AM11&gt;84,"ممتاز",IF(AM11&gt;74,"جيد جـدا",IF(AM11&gt;64,"(جيد)",IF(AM11&gt;49,"مقبول",IF(AM11&gt;29,"ضعيف","ضعيف جدا")))))</f>
        <v>ضعيف جدا</v>
      </c>
      <c r="AJ11" s="53"/>
      <c r="AK11" s="53"/>
      <c r="AL11" s="53"/>
      <c r="AM11" s="53"/>
      <c r="AN11" s="41">
        <f aca="true" t="shared" si="12" ref="AN11:AN29">SUM(AJ11:AM11)</f>
        <v>0</v>
      </c>
      <c r="AO11" s="42" t="str">
        <f aca="true" t="shared" si="13" ref="AO11:AO29">IF(AS11&gt;84,"ممتاز",IF(AS11&gt;74,"جيد جـدا",IF(AS11&gt;64,"(جيد)",IF(AS11&gt;49,"مقبول",IF(AS11&gt;29,"ضعيف","ضعيف جدا")))))</f>
        <v>ضعيف جدا</v>
      </c>
      <c r="AP11" s="53"/>
      <c r="AQ11" s="53"/>
      <c r="AR11" s="53"/>
      <c r="AS11" s="53"/>
      <c r="AT11" s="41">
        <f aca="true" t="shared" si="14" ref="AT11:AT29">SUM(AP11:AS11)</f>
        <v>0</v>
      </c>
      <c r="AU11" s="42" t="str">
        <f aca="true" t="shared" si="15" ref="AU11:AU29">IF(AY11&gt;84,"ممتاز",IF(AY11&gt;74,"جيد جـدا",IF(AY11&gt;64,"(جيد)",IF(AY11&gt;49,"مقبول",IF(AY11&gt;29,"ضعيف","ضعيف جدا")))))</f>
        <v>ضعيف جدا</v>
      </c>
      <c r="AV11" s="53"/>
      <c r="AW11" s="53"/>
      <c r="AX11" s="53"/>
      <c r="AY11" s="53"/>
      <c r="AZ11" s="41">
        <f aca="true" t="shared" si="16" ref="AZ11:AZ29">SUM(AV11:AY11)</f>
        <v>0</v>
      </c>
      <c r="BA11" s="42" t="str">
        <f aca="true" t="shared" si="17" ref="BA11:BA29">IF(BE11&gt;84,"ممتاز",IF(BE11&gt;74,"جيد جـدا",IF(BE11&gt;64,"(جيد)",IF(BE11&gt;49,"مقبول",IF(BE11&gt;29,"ضعيف","ضعيف جدا")))))</f>
        <v>ضعيف جدا</v>
      </c>
      <c r="BB11" s="53"/>
      <c r="BC11" s="53"/>
      <c r="BD11" s="53"/>
      <c r="BE11" s="53"/>
      <c r="BF11" s="41">
        <f aca="true" t="shared" si="18" ref="BF11:BF29">SUM(BB11:BE11)</f>
        <v>0</v>
      </c>
      <c r="BG11" s="42" t="str">
        <f aca="true" t="shared" si="19" ref="BG11:BG29">IF(BK11&gt;84,"ممتاز",IF(BK11&gt;74,"جيد جـدا",IF(BK11&gt;64,"(جيد)",IF(BK11&gt;49,"مقبول",IF(BK11&gt;29,"ضعيف","ضعيف جدا")))))</f>
        <v>ضعيف جدا</v>
      </c>
      <c r="BH11" s="53"/>
      <c r="BI11" s="53"/>
      <c r="BJ11" s="53"/>
      <c r="BK11" s="53"/>
      <c r="BL11" s="41">
        <f aca="true" t="shared" si="20" ref="BL11:BL29">SUM(BH11:BK11)</f>
        <v>0</v>
      </c>
      <c r="BM11" s="42" t="str">
        <f aca="true" t="shared" si="21" ref="BM11:BM29">IF(BQ11&gt;84,"ممتاز",IF(BQ11&gt;74,"جيد جـدا",IF(BQ11&gt;64,"(جيد)",IF(BQ11&gt;49,"مقبول",IF(BQ11&gt;29,"ضعيف","ضعيف جدا")))))</f>
        <v>ضعيف جدا</v>
      </c>
      <c r="BN11" s="53"/>
      <c r="BO11" s="53"/>
      <c r="BP11" s="53"/>
      <c r="BQ11" s="53"/>
      <c r="BR11" s="41">
        <f aca="true" t="shared" si="22" ref="BR11:BR29">SUM(BN11:BQ11)</f>
        <v>0</v>
      </c>
      <c r="BS11" s="42" t="e">
        <f>IF(#REF!&gt;84,"ممتاز",IF(#REF!&gt;74,"جيد جـدا",IF(#REF!&gt;64,"(جيد)",IF(#REF!&gt;49,"مقبول",IF(#REF!&gt;29,"ضعيف","ضعيف جدا")))))</f>
        <v>#REF!</v>
      </c>
      <c r="BT11" s="54"/>
    </row>
    <row r="12" spans="2:72" ht="39.75" customHeight="1" thickBot="1">
      <c r="B12" s="38">
        <v>3</v>
      </c>
      <c r="C12" s="52"/>
      <c r="D12" s="52"/>
      <c r="E12" s="53"/>
      <c r="F12" s="53"/>
      <c r="G12" s="53"/>
      <c r="H12" s="53"/>
      <c r="I12" s="41">
        <f t="shared" si="0"/>
        <v>0</v>
      </c>
      <c r="J12" s="42" t="str">
        <f t="shared" si="1"/>
        <v>ضعيف جدا</v>
      </c>
      <c r="K12" s="53"/>
      <c r="L12" s="53"/>
      <c r="M12" s="53"/>
      <c r="N12" s="41">
        <f t="shared" si="2"/>
        <v>0</v>
      </c>
      <c r="O12" s="42" t="str">
        <f t="shared" si="3"/>
        <v>ضعيف جدا</v>
      </c>
      <c r="P12" s="53"/>
      <c r="Q12" s="53"/>
      <c r="R12" s="53"/>
      <c r="S12" s="41">
        <f t="shared" si="4"/>
        <v>0</v>
      </c>
      <c r="T12" s="42" t="str">
        <f t="shared" si="5"/>
        <v>ضعيف جدا</v>
      </c>
      <c r="U12" s="53"/>
      <c r="V12" s="53"/>
      <c r="W12" s="53"/>
      <c r="X12" s="41">
        <f t="shared" si="6"/>
        <v>0</v>
      </c>
      <c r="Y12" s="42" t="str">
        <f t="shared" si="7"/>
        <v>ضعيف جدا</v>
      </c>
      <c r="Z12" s="53"/>
      <c r="AA12" s="53"/>
      <c r="AB12" s="53"/>
      <c r="AC12" s="41">
        <f t="shared" si="8"/>
        <v>0</v>
      </c>
      <c r="AD12" s="42" t="str">
        <f t="shared" si="9"/>
        <v>ضعيف جدا</v>
      </c>
      <c r="AE12" s="53"/>
      <c r="AF12" s="53"/>
      <c r="AG12" s="53"/>
      <c r="AH12" s="41">
        <f t="shared" si="10"/>
        <v>0</v>
      </c>
      <c r="AI12" s="42" t="str">
        <f t="shared" si="11"/>
        <v>ضعيف جدا</v>
      </c>
      <c r="AJ12" s="53"/>
      <c r="AK12" s="53"/>
      <c r="AL12" s="53"/>
      <c r="AM12" s="53"/>
      <c r="AN12" s="41">
        <f t="shared" si="12"/>
        <v>0</v>
      </c>
      <c r="AO12" s="42" t="str">
        <f t="shared" si="13"/>
        <v>ضعيف جدا</v>
      </c>
      <c r="AP12" s="53"/>
      <c r="AQ12" s="53"/>
      <c r="AR12" s="53"/>
      <c r="AS12" s="53"/>
      <c r="AT12" s="41">
        <f t="shared" si="14"/>
        <v>0</v>
      </c>
      <c r="AU12" s="42" t="str">
        <f t="shared" si="15"/>
        <v>ضعيف جدا</v>
      </c>
      <c r="AV12" s="53"/>
      <c r="AW12" s="53"/>
      <c r="AX12" s="53"/>
      <c r="AY12" s="53"/>
      <c r="AZ12" s="41">
        <f t="shared" si="16"/>
        <v>0</v>
      </c>
      <c r="BA12" s="42" t="str">
        <f t="shared" si="17"/>
        <v>ضعيف جدا</v>
      </c>
      <c r="BB12" s="53"/>
      <c r="BC12" s="53"/>
      <c r="BD12" s="53"/>
      <c r="BE12" s="53"/>
      <c r="BF12" s="41">
        <f t="shared" si="18"/>
        <v>0</v>
      </c>
      <c r="BG12" s="42" t="str">
        <f t="shared" si="19"/>
        <v>ضعيف جدا</v>
      </c>
      <c r="BH12" s="53"/>
      <c r="BI12" s="53"/>
      <c r="BJ12" s="53"/>
      <c r="BK12" s="53"/>
      <c r="BL12" s="41">
        <f t="shared" si="20"/>
        <v>0</v>
      </c>
      <c r="BM12" s="42" t="str">
        <f t="shared" si="21"/>
        <v>ضعيف جدا</v>
      </c>
      <c r="BN12" s="53"/>
      <c r="BO12" s="53"/>
      <c r="BP12" s="53"/>
      <c r="BQ12" s="53"/>
      <c r="BR12" s="41">
        <f t="shared" si="22"/>
        <v>0</v>
      </c>
      <c r="BS12" s="42" t="e">
        <f>IF(#REF!&gt;84,"ممتاز",IF(#REF!&gt;74,"جيد جـدا",IF(#REF!&gt;64,"(جيد)",IF(#REF!&gt;49,"مقبول",IF(#REF!&gt;29,"ضعيف","ضعيف جدا")))))</f>
        <v>#REF!</v>
      </c>
      <c r="BT12" s="54"/>
    </row>
    <row r="13" spans="2:72" ht="39.75" customHeight="1" thickBot="1">
      <c r="B13" s="38">
        <v>4</v>
      </c>
      <c r="C13" s="52"/>
      <c r="D13" s="52"/>
      <c r="E13" s="53"/>
      <c r="F13" s="53"/>
      <c r="G13" s="53"/>
      <c r="H13" s="53"/>
      <c r="I13" s="41">
        <f t="shared" si="0"/>
        <v>0</v>
      </c>
      <c r="J13" s="42" t="str">
        <f t="shared" si="1"/>
        <v>ضعيف جدا</v>
      </c>
      <c r="K13" s="53"/>
      <c r="L13" s="53"/>
      <c r="M13" s="53"/>
      <c r="N13" s="41">
        <f t="shared" si="2"/>
        <v>0</v>
      </c>
      <c r="O13" s="42" t="str">
        <f t="shared" si="3"/>
        <v>ضعيف جدا</v>
      </c>
      <c r="P13" s="53"/>
      <c r="Q13" s="53"/>
      <c r="R13" s="53"/>
      <c r="S13" s="41">
        <f t="shared" si="4"/>
        <v>0</v>
      </c>
      <c r="T13" s="42" t="str">
        <f t="shared" si="5"/>
        <v>ضعيف جدا</v>
      </c>
      <c r="U13" s="53"/>
      <c r="V13" s="53"/>
      <c r="W13" s="53"/>
      <c r="X13" s="41">
        <f t="shared" si="6"/>
        <v>0</v>
      </c>
      <c r="Y13" s="42" t="str">
        <f t="shared" si="7"/>
        <v>ضعيف جدا</v>
      </c>
      <c r="Z13" s="53"/>
      <c r="AA13" s="53"/>
      <c r="AB13" s="53"/>
      <c r="AC13" s="41">
        <f t="shared" si="8"/>
        <v>0</v>
      </c>
      <c r="AD13" s="42" t="str">
        <f t="shared" si="9"/>
        <v>ضعيف جدا</v>
      </c>
      <c r="AE13" s="53"/>
      <c r="AF13" s="53"/>
      <c r="AG13" s="53"/>
      <c r="AH13" s="41">
        <f t="shared" si="10"/>
        <v>0</v>
      </c>
      <c r="AI13" s="42" t="str">
        <f t="shared" si="11"/>
        <v>ضعيف جدا</v>
      </c>
      <c r="AJ13" s="53"/>
      <c r="AK13" s="53"/>
      <c r="AL13" s="53"/>
      <c r="AM13" s="53"/>
      <c r="AN13" s="41">
        <f t="shared" si="12"/>
        <v>0</v>
      </c>
      <c r="AO13" s="42" t="str">
        <f t="shared" si="13"/>
        <v>ضعيف جدا</v>
      </c>
      <c r="AP13" s="53"/>
      <c r="AQ13" s="53"/>
      <c r="AR13" s="53"/>
      <c r="AS13" s="53"/>
      <c r="AT13" s="41">
        <f t="shared" si="14"/>
        <v>0</v>
      </c>
      <c r="AU13" s="42" t="str">
        <f t="shared" si="15"/>
        <v>ضعيف جدا</v>
      </c>
      <c r="AV13" s="53"/>
      <c r="AW13" s="53"/>
      <c r="AX13" s="53"/>
      <c r="AY13" s="53"/>
      <c r="AZ13" s="41">
        <f t="shared" si="16"/>
        <v>0</v>
      </c>
      <c r="BA13" s="42" t="str">
        <f t="shared" si="17"/>
        <v>ضعيف جدا</v>
      </c>
      <c r="BB13" s="53"/>
      <c r="BC13" s="53"/>
      <c r="BD13" s="53"/>
      <c r="BE13" s="53"/>
      <c r="BF13" s="41">
        <f t="shared" si="18"/>
        <v>0</v>
      </c>
      <c r="BG13" s="42" t="str">
        <f t="shared" si="19"/>
        <v>ضعيف جدا</v>
      </c>
      <c r="BH13" s="53"/>
      <c r="BI13" s="53"/>
      <c r="BJ13" s="53"/>
      <c r="BK13" s="53"/>
      <c r="BL13" s="41">
        <f t="shared" si="20"/>
        <v>0</v>
      </c>
      <c r="BM13" s="42" t="str">
        <f t="shared" si="21"/>
        <v>ضعيف جدا</v>
      </c>
      <c r="BN13" s="53"/>
      <c r="BO13" s="53"/>
      <c r="BP13" s="53"/>
      <c r="BQ13" s="53"/>
      <c r="BR13" s="41">
        <f t="shared" si="22"/>
        <v>0</v>
      </c>
      <c r="BS13" s="42" t="e">
        <f>IF(#REF!&gt;84,"ممتاز",IF(#REF!&gt;74,"جيد جـدا",IF(#REF!&gt;64,"(جيد)",IF(#REF!&gt;49,"مقبول",IF(#REF!&gt;29,"ضعيف","ضعيف جدا")))))</f>
        <v>#REF!</v>
      </c>
      <c r="BT13" s="54"/>
    </row>
    <row r="14" spans="2:72" ht="39.75" customHeight="1" thickBot="1">
      <c r="B14" s="38">
        <v>5</v>
      </c>
      <c r="C14" s="52"/>
      <c r="D14" s="52"/>
      <c r="E14" s="53"/>
      <c r="F14" s="53"/>
      <c r="G14" s="53"/>
      <c r="H14" s="53"/>
      <c r="I14" s="41">
        <f t="shared" si="0"/>
        <v>0</v>
      </c>
      <c r="J14" s="42" t="str">
        <f t="shared" si="1"/>
        <v>ضعيف جدا</v>
      </c>
      <c r="K14" s="53"/>
      <c r="L14" s="53"/>
      <c r="M14" s="53"/>
      <c r="N14" s="41">
        <f t="shared" si="2"/>
        <v>0</v>
      </c>
      <c r="O14" s="42" t="str">
        <f t="shared" si="3"/>
        <v>ضعيف جدا</v>
      </c>
      <c r="P14" s="53"/>
      <c r="Q14" s="53"/>
      <c r="R14" s="53"/>
      <c r="S14" s="41">
        <f t="shared" si="4"/>
        <v>0</v>
      </c>
      <c r="T14" s="42" t="str">
        <f t="shared" si="5"/>
        <v>ضعيف جدا</v>
      </c>
      <c r="U14" s="53"/>
      <c r="V14" s="53"/>
      <c r="W14" s="53"/>
      <c r="X14" s="41">
        <f t="shared" si="6"/>
        <v>0</v>
      </c>
      <c r="Y14" s="42" t="str">
        <f t="shared" si="7"/>
        <v>ضعيف جدا</v>
      </c>
      <c r="Z14" s="53"/>
      <c r="AA14" s="53"/>
      <c r="AB14" s="53"/>
      <c r="AC14" s="41">
        <f t="shared" si="8"/>
        <v>0</v>
      </c>
      <c r="AD14" s="42" t="str">
        <f t="shared" si="9"/>
        <v>ضعيف جدا</v>
      </c>
      <c r="AE14" s="53"/>
      <c r="AF14" s="53"/>
      <c r="AG14" s="53"/>
      <c r="AH14" s="41">
        <f t="shared" si="10"/>
        <v>0</v>
      </c>
      <c r="AI14" s="42" t="str">
        <f t="shared" si="11"/>
        <v>ضعيف جدا</v>
      </c>
      <c r="AJ14" s="53"/>
      <c r="AK14" s="53"/>
      <c r="AL14" s="53"/>
      <c r="AM14" s="53"/>
      <c r="AN14" s="41">
        <f t="shared" si="12"/>
        <v>0</v>
      </c>
      <c r="AO14" s="42" t="str">
        <f t="shared" si="13"/>
        <v>ضعيف جدا</v>
      </c>
      <c r="AP14" s="53"/>
      <c r="AQ14" s="53"/>
      <c r="AR14" s="53"/>
      <c r="AS14" s="53"/>
      <c r="AT14" s="41">
        <f t="shared" si="14"/>
        <v>0</v>
      </c>
      <c r="AU14" s="42" t="str">
        <f t="shared" si="15"/>
        <v>ضعيف جدا</v>
      </c>
      <c r="AV14" s="53"/>
      <c r="AW14" s="53"/>
      <c r="AX14" s="53"/>
      <c r="AY14" s="53"/>
      <c r="AZ14" s="41">
        <f t="shared" si="16"/>
        <v>0</v>
      </c>
      <c r="BA14" s="42" t="str">
        <f t="shared" si="17"/>
        <v>ضعيف جدا</v>
      </c>
      <c r="BB14" s="53"/>
      <c r="BC14" s="53"/>
      <c r="BD14" s="53"/>
      <c r="BE14" s="53"/>
      <c r="BF14" s="41">
        <f t="shared" si="18"/>
        <v>0</v>
      </c>
      <c r="BG14" s="42" t="str">
        <f t="shared" si="19"/>
        <v>ضعيف جدا</v>
      </c>
      <c r="BH14" s="53"/>
      <c r="BI14" s="53"/>
      <c r="BJ14" s="53"/>
      <c r="BK14" s="53"/>
      <c r="BL14" s="41">
        <f t="shared" si="20"/>
        <v>0</v>
      </c>
      <c r="BM14" s="42" t="str">
        <f t="shared" si="21"/>
        <v>ضعيف جدا</v>
      </c>
      <c r="BN14" s="53"/>
      <c r="BO14" s="53"/>
      <c r="BP14" s="53"/>
      <c r="BQ14" s="53"/>
      <c r="BR14" s="41">
        <f t="shared" si="22"/>
        <v>0</v>
      </c>
      <c r="BS14" s="42" t="e">
        <f>IF(#REF!&gt;84,"ممتاز",IF(#REF!&gt;74,"جيد جـدا",IF(#REF!&gt;64,"(جيد)",IF(#REF!&gt;49,"مقبول",IF(#REF!&gt;29,"ضعيف","ضعيف جدا")))))</f>
        <v>#REF!</v>
      </c>
      <c r="BT14" s="54"/>
    </row>
    <row r="15" spans="2:72" ht="39.75" customHeight="1" thickBot="1">
      <c r="B15" s="38">
        <v>6</v>
      </c>
      <c r="C15" s="52"/>
      <c r="D15" s="52"/>
      <c r="E15" s="53"/>
      <c r="F15" s="53"/>
      <c r="G15" s="53"/>
      <c r="H15" s="53"/>
      <c r="I15" s="41">
        <f t="shared" si="0"/>
        <v>0</v>
      </c>
      <c r="J15" s="42" t="str">
        <f t="shared" si="1"/>
        <v>ضعيف جدا</v>
      </c>
      <c r="K15" s="53"/>
      <c r="L15" s="53"/>
      <c r="M15" s="53"/>
      <c r="N15" s="41">
        <f t="shared" si="2"/>
        <v>0</v>
      </c>
      <c r="O15" s="42" t="str">
        <f t="shared" si="3"/>
        <v>ضعيف جدا</v>
      </c>
      <c r="P15" s="53"/>
      <c r="Q15" s="53"/>
      <c r="R15" s="53"/>
      <c r="S15" s="41">
        <f t="shared" si="4"/>
        <v>0</v>
      </c>
      <c r="T15" s="42" t="str">
        <f t="shared" si="5"/>
        <v>ضعيف جدا</v>
      </c>
      <c r="U15" s="53"/>
      <c r="V15" s="53"/>
      <c r="W15" s="53"/>
      <c r="X15" s="41">
        <f t="shared" si="6"/>
        <v>0</v>
      </c>
      <c r="Y15" s="42" t="str">
        <f t="shared" si="7"/>
        <v>ضعيف جدا</v>
      </c>
      <c r="Z15" s="53"/>
      <c r="AA15" s="53"/>
      <c r="AB15" s="53"/>
      <c r="AC15" s="41">
        <f t="shared" si="8"/>
        <v>0</v>
      </c>
      <c r="AD15" s="42" t="str">
        <f t="shared" si="9"/>
        <v>ضعيف جدا</v>
      </c>
      <c r="AE15" s="53"/>
      <c r="AF15" s="53"/>
      <c r="AG15" s="53"/>
      <c r="AH15" s="41">
        <f t="shared" si="10"/>
        <v>0</v>
      </c>
      <c r="AI15" s="42" t="str">
        <f t="shared" si="11"/>
        <v>ضعيف جدا</v>
      </c>
      <c r="AJ15" s="53"/>
      <c r="AK15" s="53"/>
      <c r="AL15" s="53"/>
      <c r="AM15" s="53"/>
      <c r="AN15" s="41">
        <f t="shared" si="12"/>
        <v>0</v>
      </c>
      <c r="AO15" s="42" t="str">
        <f t="shared" si="13"/>
        <v>ضعيف جدا</v>
      </c>
      <c r="AP15" s="53"/>
      <c r="AQ15" s="53"/>
      <c r="AR15" s="53"/>
      <c r="AS15" s="53"/>
      <c r="AT15" s="41">
        <f t="shared" si="14"/>
        <v>0</v>
      </c>
      <c r="AU15" s="42" t="str">
        <f t="shared" si="15"/>
        <v>ضعيف جدا</v>
      </c>
      <c r="AV15" s="53"/>
      <c r="AW15" s="53"/>
      <c r="AX15" s="53"/>
      <c r="AY15" s="53"/>
      <c r="AZ15" s="41">
        <f t="shared" si="16"/>
        <v>0</v>
      </c>
      <c r="BA15" s="42" t="str">
        <f t="shared" si="17"/>
        <v>ضعيف جدا</v>
      </c>
      <c r="BB15" s="53"/>
      <c r="BC15" s="53"/>
      <c r="BD15" s="53"/>
      <c r="BE15" s="53"/>
      <c r="BF15" s="41">
        <f t="shared" si="18"/>
        <v>0</v>
      </c>
      <c r="BG15" s="42" t="str">
        <f t="shared" si="19"/>
        <v>ضعيف جدا</v>
      </c>
      <c r="BH15" s="53"/>
      <c r="BI15" s="53"/>
      <c r="BJ15" s="53"/>
      <c r="BK15" s="53"/>
      <c r="BL15" s="41">
        <f t="shared" si="20"/>
        <v>0</v>
      </c>
      <c r="BM15" s="42" t="str">
        <f t="shared" si="21"/>
        <v>ضعيف جدا</v>
      </c>
      <c r="BN15" s="53"/>
      <c r="BO15" s="53"/>
      <c r="BP15" s="53"/>
      <c r="BQ15" s="53"/>
      <c r="BR15" s="41">
        <f t="shared" si="22"/>
        <v>0</v>
      </c>
      <c r="BS15" s="42" t="e">
        <f>IF(#REF!&gt;84,"ممتاز",IF(#REF!&gt;74,"جيد جـدا",IF(#REF!&gt;64,"(جيد)",IF(#REF!&gt;49,"مقبول",IF(#REF!&gt;29,"ضعيف","ضعيف جدا")))))</f>
        <v>#REF!</v>
      </c>
      <c r="BT15" s="54"/>
    </row>
    <row r="16" spans="2:72" ht="39.75" customHeight="1" thickBot="1">
      <c r="B16" s="38">
        <v>7</v>
      </c>
      <c r="C16" s="52"/>
      <c r="D16" s="52"/>
      <c r="E16" s="53"/>
      <c r="F16" s="53"/>
      <c r="G16" s="53"/>
      <c r="H16" s="53"/>
      <c r="I16" s="41">
        <f t="shared" si="0"/>
        <v>0</v>
      </c>
      <c r="J16" s="42" t="str">
        <f t="shared" si="1"/>
        <v>ضعيف جدا</v>
      </c>
      <c r="K16" s="53"/>
      <c r="L16" s="53"/>
      <c r="M16" s="53"/>
      <c r="N16" s="41">
        <f t="shared" si="2"/>
        <v>0</v>
      </c>
      <c r="O16" s="42" t="str">
        <f t="shared" si="3"/>
        <v>ضعيف جدا</v>
      </c>
      <c r="P16" s="53"/>
      <c r="Q16" s="53"/>
      <c r="R16" s="53"/>
      <c r="S16" s="41">
        <f t="shared" si="4"/>
        <v>0</v>
      </c>
      <c r="T16" s="42" t="str">
        <f t="shared" si="5"/>
        <v>ضعيف جدا</v>
      </c>
      <c r="U16" s="53"/>
      <c r="V16" s="53"/>
      <c r="W16" s="53"/>
      <c r="X16" s="41">
        <f t="shared" si="6"/>
        <v>0</v>
      </c>
      <c r="Y16" s="42" t="str">
        <f t="shared" si="7"/>
        <v>ضعيف جدا</v>
      </c>
      <c r="Z16" s="53"/>
      <c r="AA16" s="53"/>
      <c r="AB16" s="53"/>
      <c r="AC16" s="41">
        <f t="shared" si="8"/>
        <v>0</v>
      </c>
      <c r="AD16" s="42" t="str">
        <f t="shared" si="9"/>
        <v>ضعيف جدا</v>
      </c>
      <c r="AE16" s="53"/>
      <c r="AF16" s="53"/>
      <c r="AG16" s="53"/>
      <c r="AH16" s="41">
        <f t="shared" si="10"/>
        <v>0</v>
      </c>
      <c r="AI16" s="42" t="str">
        <f t="shared" si="11"/>
        <v>ضعيف جدا</v>
      </c>
      <c r="AJ16" s="53"/>
      <c r="AK16" s="53"/>
      <c r="AL16" s="53"/>
      <c r="AM16" s="53"/>
      <c r="AN16" s="41">
        <f t="shared" si="12"/>
        <v>0</v>
      </c>
      <c r="AO16" s="42" t="str">
        <f t="shared" si="13"/>
        <v>ضعيف جدا</v>
      </c>
      <c r="AP16" s="53"/>
      <c r="AQ16" s="53"/>
      <c r="AR16" s="53"/>
      <c r="AS16" s="53"/>
      <c r="AT16" s="41">
        <f t="shared" si="14"/>
        <v>0</v>
      </c>
      <c r="AU16" s="42" t="str">
        <f t="shared" si="15"/>
        <v>ضعيف جدا</v>
      </c>
      <c r="AV16" s="53"/>
      <c r="AW16" s="53"/>
      <c r="AX16" s="53"/>
      <c r="AY16" s="53"/>
      <c r="AZ16" s="41">
        <f t="shared" si="16"/>
        <v>0</v>
      </c>
      <c r="BA16" s="42" t="str">
        <f t="shared" si="17"/>
        <v>ضعيف جدا</v>
      </c>
      <c r="BB16" s="53"/>
      <c r="BC16" s="53"/>
      <c r="BD16" s="53"/>
      <c r="BE16" s="53"/>
      <c r="BF16" s="41">
        <f t="shared" si="18"/>
        <v>0</v>
      </c>
      <c r="BG16" s="42" t="str">
        <f t="shared" si="19"/>
        <v>ضعيف جدا</v>
      </c>
      <c r="BH16" s="53"/>
      <c r="BI16" s="53"/>
      <c r="BJ16" s="53"/>
      <c r="BK16" s="53"/>
      <c r="BL16" s="41">
        <f t="shared" si="20"/>
        <v>0</v>
      </c>
      <c r="BM16" s="42" t="str">
        <f t="shared" si="21"/>
        <v>ضعيف جدا</v>
      </c>
      <c r="BN16" s="53"/>
      <c r="BO16" s="53"/>
      <c r="BP16" s="53"/>
      <c r="BQ16" s="53"/>
      <c r="BR16" s="41">
        <f t="shared" si="22"/>
        <v>0</v>
      </c>
      <c r="BS16" s="42" t="e">
        <f>IF(#REF!&gt;84,"ممتاز",IF(#REF!&gt;74,"جيد جـدا",IF(#REF!&gt;64,"(جيد)",IF(#REF!&gt;49,"مقبول",IF(#REF!&gt;29,"ضعيف","ضعيف جدا")))))</f>
        <v>#REF!</v>
      </c>
      <c r="BT16" s="54"/>
    </row>
    <row r="17" spans="2:72" ht="39.75" customHeight="1" thickBot="1">
      <c r="B17" s="38">
        <v>8</v>
      </c>
      <c r="C17" s="52"/>
      <c r="D17" s="52"/>
      <c r="E17" s="53"/>
      <c r="F17" s="53"/>
      <c r="G17" s="53"/>
      <c r="H17" s="53"/>
      <c r="I17" s="41">
        <f t="shared" si="0"/>
        <v>0</v>
      </c>
      <c r="J17" s="42" t="str">
        <f t="shared" si="1"/>
        <v>ضعيف جدا</v>
      </c>
      <c r="K17" s="53"/>
      <c r="L17" s="53"/>
      <c r="M17" s="53"/>
      <c r="N17" s="41">
        <f t="shared" si="2"/>
        <v>0</v>
      </c>
      <c r="O17" s="42" t="str">
        <f t="shared" si="3"/>
        <v>ضعيف جدا</v>
      </c>
      <c r="P17" s="53"/>
      <c r="Q17" s="53"/>
      <c r="R17" s="53"/>
      <c r="S17" s="41">
        <f t="shared" si="4"/>
        <v>0</v>
      </c>
      <c r="T17" s="42" t="str">
        <f t="shared" si="5"/>
        <v>ضعيف جدا</v>
      </c>
      <c r="U17" s="53"/>
      <c r="V17" s="53"/>
      <c r="W17" s="53"/>
      <c r="X17" s="41">
        <f t="shared" si="6"/>
        <v>0</v>
      </c>
      <c r="Y17" s="42" t="str">
        <f t="shared" si="7"/>
        <v>ضعيف جدا</v>
      </c>
      <c r="Z17" s="53"/>
      <c r="AA17" s="53"/>
      <c r="AB17" s="53"/>
      <c r="AC17" s="41">
        <f t="shared" si="8"/>
        <v>0</v>
      </c>
      <c r="AD17" s="42" t="str">
        <f t="shared" si="9"/>
        <v>ضعيف جدا</v>
      </c>
      <c r="AE17" s="53"/>
      <c r="AF17" s="53"/>
      <c r="AG17" s="53"/>
      <c r="AH17" s="41">
        <f t="shared" si="10"/>
        <v>0</v>
      </c>
      <c r="AI17" s="42" t="str">
        <f t="shared" si="11"/>
        <v>ضعيف جدا</v>
      </c>
      <c r="AJ17" s="53"/>
      <c r="AK17" s="53"/>
      <c r="AL17" s="53"/>
      <c r="AM17" s="53"/>
      <c r="AN17" s="41">
        <f t="shared" si="12"/>
        <v>0</v>
      </c>
      <c r="AO17" s="42" t="str">
        <f t="shared" si="13"/>
        <v>ضعيف جدا</v>
      </c>
      <c r="AP17" s="53"/>
      <c r="AQ17" s="53"/>
      <c r="AR17" s="53"/>
      <c r="AS17" s="53"/>
      <c r="AT17" s="41">
        <f t="shared" si="14"/>
        <v>0</v>
      </c>
      <c r="AU17" s="42" t="str">
        <f t="shared" si="15"/>
        <v>ضعيف جدا</v>
      </c>
      <c r="AV17" s="53"/>
      <c r="AW17" s="53"/>
      <c r="AX17" s="53"/>
      <c r="AY17" s="53"/>
      <c r="AZ17" s="41">
        <f t="shared" si="16"/>
        <v>0</v>
      </c>
      <c r="BA17" s="42" t="str">
        <f t="shared" si="17"/>
        <v>ضعيف جدا</v>
      </c>
      <c r="BB17" s="53"/>
      <c r="BC17" s="53"/>
      <c r="BD17" s="53"/>
      <c r="BE17" s="53"/>
      <c r="BF17" s="41">
        <f t="shared" si="18"/>
        <v>0</v>
      </c>
      <c r="BG17" s="42" t="str">
        <f t="shared" si="19"/>
        <v>ضعيف جدا</v>
      </c>
      <c r="BH17" s="53"/>
      <c r="BI17" s="53"/>
      <c r="BJ17" s="53"/>
      <c r="BK17" s="53"/>
      <c r="BL17" s="41">
        <f t="shared" si="20"/>
        <v>0</v>
      </c>
      <c r="BM17" s="42" t="str">
        <f t="shared" si="21"/>
        <v>ضعيف جدا</v>
      </c>
      <c r="BN17" s="53"/>
      <c r="BO17" s="53"/>
      <c r="BP17" s="53"/>
      <c r="BQ17" s="53"/>
      <c r="BR17" s="41">
        <f t="shared" si="22"/>
        <v>0</v>
      </c>
      <c r="BS17" s="42" t="e">
        <f>IF(#REF!&gt;84,"ممتاز",IF(#REF!&gt;74,"جيد جـدا",IF(#REF!&gt;64,"(جيد)",IF(#REF!&gt;49,"مقبول",IF(#REF!&gt;29,"ضعيف","ضعيف جدا")))))</f>
        <v>#REF!</v>
      </c>
      <c r="BT17" s="54"/>
    </row>
    <row r="18" spans="2:72" ht="39.75" customHeight="1" thickBot="1">
      <c r="B18" s="38">
        <v>9</v>
      </c>
      <c r="C18" s="52"/>
      <c r="D18" s="52"/>
      <c r="E18" s="53"/>
      <c r="F18" s="53"/>
      <c r="G18" s="53"/>
      <c r="H18" s="53"/>
      <c r="I18" s="41">
        <f t="shared" si="0"/>
        <v>0</v>
      </c>
      <c r="J18" s="42" t="str">
        <f t="shared" si="1"/>
        <v>ضعيف جدا</v>
      </c>
      <c r="K18" s="53"/>
      <c r="L18" s="53"/>
      <c r="M18" s="53"/>
      <c r="N18" s="41">
        <f t="shared" si="2"/>
        <v>0</v>
      </c>
      <c r="O18" s="42" t="str">
        <f t="shared" si="3"/>
        <v>ضعيف جدا</v>
      </c>
      <c r="P18" s="53"/>
      <c r="Q18" s="53"/>
      <c r="R18" s="53"/>
      <c r="S18" s="41">
        <f t="shared" si="4"/>
        <v>0</v>
      </c>
      <c r="T18" s="42" t="str">
        <f t="shared" si="5"/>
        <v>ضعيف جدا</v>
      </c>
      <c r="U18" s="53"/>
      <c r="V18" s="53"/>
      <c r="W18" s="53"/>
      <c r="X18" s="41">
        <f t="shared" si="6"/>
        <v>0</v>
      </c>
      <c r="Y18" s="42" t="str">
        <f t="shared" si="7"/>
        <v>ضعيف جدا</v>
      </c>
      <c r="Z18" s="53"/>
      <c r="AA18" s="53"/>
      <c r="AB18" s="53"/>
      <c r="AC18" s="41">
        <f t="shared" si="8"/>
        <v>0</v>
      </c>
      <c r="AD18" s="42" t="str">
        <f t="shared" si="9"/>
        <v>ضعيف جدا</v>
      </c>
      <c r="AE18" s="53"/>
      <c r="AF18" s="53"/>
      <c r="AG18" s="53"/>
      <c r="AH18" s="41">
        <f t="shared" si="10"/>
        <v>0</v>
      </c>
      <c r="AI18" s="42" t="str">
        <f t="shared" si="11"/>
        <v>ضعيف جدا</v>
      </c>
      <c r="AJ18" s="53"/>
      <c r="AK18" s="53"/>
      <c r="AL18" s="53"/>
      <c r="AM18" s="53"/>
      <c r="AN18" s="41">
        <f t="shared" si="12"/>
        <v>0</v>
      </c>
      <c r="AO18" s="42" t="str">
        <f t="shared" si="13"/>
        <v>ضعيف جدا</v>
      </c>
      <c r="AP18" s="53"/>
      <c r="AQ18" s="53"/>
      <c r="AR18" s="53"/>
      <c r="AS18" s="53"/>
      <c r="AT18" s="41">
        <f t="shared" si="14"/>
        <v>0</v>
      </c>
      <c r="AU18" s="42" t="str">
        <f t="shared" si="15"/>
        <v>ضعيف جدا</v>
      </c>
      <c r="AV18" s="53"/>
      <c r="AW18" s="53"/>
      <c r="AX18" s="53"/>
      <c r="AY18" s="53"/>
      <c r="AZ18" s="41">
        <f t="shared" si="16"/>
        <v>0</v>
      </c>
      <c r="BA18" s="42" t="str">
        <f t="shared" si="17"/>
        <v>ضعيف جدا</v>
      </c>
      <c r="BB18" s="53"/>
      <c r="BC18" s="53"/>
      <c r="BD18" s="53"/>
      <c r="BE18" s="53"/>
      <c r="BF18" s="41">
        <f t="shared" si="18"/>
        <v>0</v>
      </c>
      <c r="BG18" s="42" t="str">
        <f t="shared" si="19"/>
        <v>ضعيف جدا</v>
      </c>
      <c r="BH18" s="53"/>
      <c r="BI18" s="53"/>
      <c r="BJ18" s="53"/>
      <c r="BK18" s="53"/>
      <c r="BL18" s="41">
        <f t="shared" si="20"/>
        <v>0</v>
      </c>
      <c r="BM18" s="42" t="str">
        <f t="shared" si="21"/>
        <v>ضعيف جدا</v>
      </c>
      <c r="BN18" s="53"/>
      <c r="BO18" s="53"/>
      <c r="BP18" s="53"/>
      <c r="BQ18" s="53"/>
      <c r="BR18" s="41">
        <f t="shared" si="22"/>
        <v>0</v>
      </c>
      <c r="BS18" s="42" t="e">
        <f>IF(#REF!&gt;84,"ممتاز",IF(#REF!&gt;74,"جيد جـدا",IF(#REF!&gt;64,"(جيد)",IF(#REF!&gt;49,"مقبول",IF(#REF!&gt;29,"ضعيف","ضعيف جدا")))))</f>
        <v>#REF!</v>
      </c>
      <c r="BT18" s="54"/>
    </row>
    <row r="19" spans="2:72" ht="39.75" customHeight="1" thickBot="1">
      <c r="B19" s="38">
        <v>10</v>
      </c>
      <c r="C19" s="52"/>
      <c r="D19" s="52"/>
      <c r="E19" s="53"/>
      <c r="F19" s="53"/>
      <c r="G19" s="53"/>
      <c r="H19" s="53"/>
      <c r="I19" s="41">
        <f t="shared" si="0"/>
        <v>0</v>
      </c>
      <c r="J19" s="42" t="str">
        <f t="shared" si="1"/>
        <v>ضعيف جدا</v>
      </c>
      <c r="K19" s="53"/>
      <c r="L19" s="53"/>
      <c r="M19" s="53"/>
      <c r="N19" s="41">
        <f t="shared" si="2"/>
        <v>0</v>
      </c>
      <c r="O19" s="42" t="str">
        <f t="shared" si="3"/>
        <v>ضعيف جدا</v>
      </c>
      <c r="P19" s="53"/>
      <c r="Q19" s="53"/>
      <c r="R19" s="53"/>
      <c r="S19" s="41">
        <f t="shared" si="4"/>
        <v>0</v>
      </c>
      <c r="T19" s="42" t="str">
        <f t="shared" si="5"/>
        <v>ضعيف جدا</v>
      </c>
      <c r="U19" s="53"/>
      <c r="V19" s="53"/>
      <c r="W19" s="53"/>
      <c r="X19" s="41">
        <f t="shared" si="6"/>
        <v>0</v>
      </c>
      <c r="Y19" s="42" t="str">
        <f t="shared" si="7"/>
        <v>ضعيف جدا</v>
      </c>
      <c r="Z19" s="53"/>
      <c r="AA19" s="53"/>
      <c r="AB19" s="53"/>
      <c r="AC19" s="41">
        <f t="shared" si="8"/>
        <v>0</v>
      </c>
      <c r="AD19" s="42" t="str">
        <f t="shared" si="9"/>
        <v>ضعيف جدا</v>
      </c>
      <c r="AE19" s="53"/>
      <c r="AF19" s="53"/>
      <c r="AG19" s="53"/>
      <c r="AH19" s="41">
        <f t="shared" si="10"/>
        <v>0</v>
      </c>
      <c r="AI19" s="42" t="str">
        <f t="shared" si="11"/>
        <v>ضعيف جدا</v>
      </c>
      <c r="AJ19" s="53"/>
      <c r="AK19" s="53"/>
      <c r="AL19" s="53"/>
      <c r="AM19" s="53"/>
      <c r="AN19" s="41">
        <f t="shared" si="12"/>
        <v>0</v>
      </c>
      <c r="AO19" s="42" t="str">
        <f t="shared" si="13"/>
        <v>ضعيف جدا</v>
      </c>
      <c r="AP19" s="53"/>
      <c r="AQ19" s="53"/>
      <c r="AR19" s="53"/>
      <c r="AS19" s="53"/>
      <c r="AT19" s="41">
        <f t="shared" si="14"/>
        <v>0</v>
      </c>
      <c r="AU19" s="42" t="str">
        <f t="shared" si="15"/>
        <v>ضعيف جدا</v>
      </c>
      <c r="AV19" s="53"/>
      <c r="AW19" s="53"/>
      <c r="AX19" s="53"/>
      <c r="AY19" s="53"/>
      <c r="AZ19" s="41">
        <f t="shared" si="16"/>
        <v>0</v>
      </c>
      <c r="BA19" s="42" t="str">
        <f t="shared" si="17"/>
        <v>ضعيف جدا</v>
      </c>
      <c r="BB19" s="53"/>
      <c r="BC19" s="53"/>
      <c r="BD19" s="53"/>
      <c r="BE19" s="53"/>
      <c r="BF19" s="41">
        <f t="shared" si="18"/>
        <v>0</v>
      </c>
      <c r="BG19" s="42" t="str">
        <f t="shared" si="19"/>
        <v>ضعيف جدا</v>
      </c>
      <c r="BH19" s="53"/>
      <c r="BI19" s="53"/>
      <c r="BJ19" s="53"/>
      <c r="BK19" s="53"/>
      <c r="BL19" s="41">
        <f t="shared" si="20"/>
        <v>0</v>
      </c>
      <c r="BM19" s="42" t="str">
        <f t="shared" si="21"/>
        <v>ضعيف جدا</v>
      </c>
      <c r="BN19" s="53"/>
      <c r="BO19" s="53"/>
      <c r="BP19" s="53"/>
      <c r="BQ19" s="53"/>
      <c r="BR19" s="41">
        <f t="shared" si="22"/>
        <v>0</v>
      </c>
      <c r="BS19" s="42" t="e">
        <f>IF(#REF!&gt;84,"ممتاز",IF(#REF!&gt;74,"جيد جـدا",IF(#REF!&gt;64,"(جيد)",IF(#REF!&gt;49,"مقبول",IF(#REF!&gt;29,"ضعيف","ضعيف جدا")))))</f>
        <v>#REF!</v>
      </c>
      <c r="BT19" s="54"/>
    </row>
    <row r="20" spans="2:72" ht="39.75" customHeight="1" thickBot="1">
      <c r="B20" s="38">
        <v>11</v>
      </c>
      <c r="C20" s="52"/>
      <c r="D20" s="52"/>
      <c r="E20" s="53"/>
      <c r="F20" s="53"/>
      <c r="G20" s="53"/>
      <c r="H20" s="53"/>
      <c r="I20" s="41">
        <f t="shared" si="0"/>
        <v>0</v>
      </c>
      <c r="J20" s="42" t="str">
        <f t="shared" si="1"/>
        <v>ضعيف جدا</v>
      </c>
      <c r="K20" s="53"/>
      <c r="L20" s="53"/>
      <c r="M20" s="53"/>
      <c r="N20" s="41">
        <f t="shared" si="2"/>
        <v>0</v>
      </c>
      <c r="O20" s="42" t="str">
        <f t="shared" si="3"/>
        <v>ضعيف جدا</v>
      </c>
      <c r="P20" s="53"/>
      <c r="Q20" s="53"/>
      <c r="R20" s="53"/>
      <c r="S20" s="41">
        <f t="shared" si="4"/>
        <v>0</v>
      </c>
      <c r="T20" s="42" t="str">
        <f t="shared" si="5"/>
        <v>ضعيف جدا</v>
      </c>
      <c r="U20" s="53"/>
      <c r="V20" s="53"/>
      <c r="W20" s="53"/>
      <c r="X20" s="41">
        <f t="shared" si="6"/>
        <v>0</v>
      </c>
      <c r="Y20" s="42" t="str">
        <f t="shared" si="7"/>
        <v>ضعيف جدا</v>
      </c>
      <c r="Z20" s="53"/>
      <c r="AA20" s="53"/>
      <c r="AB20" s="53"/>
      <c r="AC20" s="41">
        <f t="shared" si="8"/>
        <v>0</v>
      </c>
      <c r="AD20" s="42" t="str">
        <f t="shared" si="9"/>
        <v>ضعيف جدا</v>
      </c>
      <c r="AE20" s="53"/>
      <c r="AF20" s="53"/>
      <c r="AG20" s="53"/>
      <c r="AH20" s="41">
        <f t="shared" si="10"/>
        <v>0</v>
      </c>
      <c r="AI20" s="42" t="str">
        <f t="shared" si="11"/>
        <v>ضعيف جدا</v>
      </c>
      <c r="AJ20" s="53"/>
      <c r="AK20" s="53"/>
      <c r="AL20" s="53"/>
      <c r="AM20" s="53"/>
      <c r="AN20" s="41">
        <f t="shared" si="12"/>
        <v>0</v>
      </c>
      <c r="AO20" s="42" t="str">
        <f t="shared" si="13"/>
        <v>ضعيف جدا</v>
      </c>
      <c r="AP20" s="53"/>
      <c r="AQ20" s="53"/>
      <c r="AR20" s="53"/>
      <c r="AS20" s="53"/>
      <c r="AT20" s="41">
        <f t="shared" si="14"/>
        <v>0</v>
      </c>
      <c r="AU20" s="42" t="str">
        <f t="shared" si="15"/>
        <v>ضعيف جدا</v>
      </c>
      <c r="AV20" s="53"/>
      <c r="AW20" s="53"/>
      <c r="AX20" s="53"/>
      <c r="AY20" s="53"/>
      <c r="AZ20" s="41">
        <f t="shared" si="16"/>
        <v>0</v>
      </c>
      <c r="BA20" s="42" t="str">
        <f t="shared" si="17"/>
        <v>ضعيف جدا</v>
      </c>
      <c r="BB20" s="53"/>
      <c r="BC20" s="53"/>
      <c r="BD20" s="53"/>
      <c r="BE20" s="53"/>
      <c r="BF20" s="41">
        <f t="shared" si="18"/>
        <v>0</v>
      </c>
      <c r="BG20" s="42" t="str">
        <f t="shared" si="19"/>
        <v>ضعيف جدا</v>
      </c>
      <c r="BH20" s="53"/>
      <c r="BI20" s="53"/>
      <c r="BJ20" s="53"/>
      <c r="BK20" s="53"/>
      <c r="BL20" s="41">
        <f t="shared" si="20"/>
        <v>0</v>
      </c>
      <c r="BM20" s="42" t="str">
        <f t="shared" si="21"/>
        <v>ضعيف جدا</v>
      </c>
      <c r="BN20" s="53"/>
      <c r="BO20" s="53"/>
      <c r="BP20" s="53"/>
      <c r="BQ20" s="53"/>
      <c r="BR20" s="41">
        <f t="shared" si="22"/>
        <v>0</v>
      </c>
      <c r="BS20" s="42" t="e">
        <f>IF(#REF!&gt;84,"ممتاز",IF(#REF!&gt;74,"جيد جـدا",IF(#REF!&gt;64,"(جيد)",IF(#REF!&gt;49,"مقبول",IF(#REF!&gt;29,"ضعيف","ضعيف جدا")))))</f>
        <v>#REF!</v>
      </c>
      <c r="BT20" s="54"/>
    </row>
    <row r="21" spans="2:72" ht="39.75" customHeight="1" thickBot="1">
      <c r="B21" s="38">
        <v>12</v>
      </c>
      <c r="C21" s="52"/>
      <c r="D21" s="52"/>
      <c r="E21" s="53"/>
      <c r="F21" s="53"/>
      <c r="G21" s="53"/>
      <c r="H21" s="53"/>
      <c r="I21" s="41">
        <f t="shared" si="0"/>
        <v>0</v>
      </c>
      <c r="J21" s="42" t="str">
        <f t="shared" si="1"/>
        <v>ضعيف جدا</v>
      </c>
      <c r="K21" s="53"/>
      <c r="L21" s="53"/>
      <c r="M21" s="53"/>
      <c r="N21" s="41">
        <f t="shared" si="2"/>
        <v>0</v>
      </c>
      <c r="O21" s="42" t="str">
        <f t="shared" si="3"/>
        <v>ضعيف جدا</v>
      </c>
      <c r="P21" s="53"/>
      <c r="Q21" s="53"/>
      <c r="R21" s="53"/>
      <c r="S21" s="41">
        <f t="shared" si="4"/>
        <v>0</v>
      </c>
      <c r="T21" s="42" t="str">
        <f t="shared" si="5"/>
        <v>ضعيف جدا</v>
      </c>
      <c r="U21" s="53"/>
      <c r="V21" s="53"/>
      <c r="W21" s="53"/>
      <c r="X21" s="41">
        <f t="shared" si="6"/>
        <v>0</v>
      </c>
      <c r="Y21" s="42" t="str">
        <f t="shared" si="7"/>
        <v>ضعيف جدا</v>
      </c>
      <c r="Z21" s="53"/>
      <c r="AA21" s="53"/>
      <c r="AB21" s="53"/>
      <c r="AC21" s="41">
        <f t="shared" si="8"/>
        <v>0</v>
      </c>
      <c r="AD21" s="42" t="str">
        <f t="shared" si="9"/>
        <v>ضعيف جدا</v>
      </c>
      <c r="AE21" s="53"/>
      <c r="AF21" s="53"/>
      <c r="AG21" s="53"/>
      <c r="AH21" s="41">
        <f t="shared" si="10"/>
        <v>0</v>
      </c>
      <c r="AI21" s="42" t="str">
        <f t="shared" si="11"/>
        <v>ضعيف جدا</v>
      </c>
      <c r="AJ21" s="53"/>
      <c r="AK21" s="53"/>
      <c r="AL21" s="53"/>
      <c r="AM21" s="53"/>
      <c r="AN21" s="41">
        <f t="shared" si="12"/>
        <v>0</v>
      </c>
      <c r="AO21" s="42" t="str">
        <f t="shared" si="13"/>
        <v>ضعيف جدا</v>
      </c>
      <c r="AP21" s="53"/>
      <c r="AQ21" s="53"/>
      <c r="AR21" s="53"/>
      <c r="AS21" s="53"/>
      <c r="AT21" s="41">
        <f t="shared" si="14"/>
        <v>0</v>
      </c>
      <c r="AU21" s="42" t="str">
        <f t="shared" si="15"/>
        <v>ضعيف جدا</v>
      </c>
      <c r="AV21" s="53"/>
      <c r="AW21" s="53"/>
      <c r="AX21" s="53"/>
      <c r="AY21" s="53"/>
      <c r="AZ21" s="41">
        <f t="shared" si="16"/>
        <v>0</v>
      </c>
      <c r="BA21" s="42" t="str">
        <f t="shared" si="17"/>
        <v>ضعيف جدا</v>
      </c>
      <c r="BB21" s="53"/>
      <c r="BC21" s="53"/>
      <c r="BD21" s="53"/>
      <c r="BE21" s="53"/>
      <c r="BF21" s="41">
        <f t="shared" si="18"/>
        <v>0</v>
      </c>
      <c r="BG21" s="42" t="str">
        <f t="shared" si="19"/>
        <v>ضعيف جدا</v>
      </c>
      <c r="BH21" s="53"/>
      <c r="BI21" s="53"/>
      <c r="BJ21" s="53"/>
      <c r="BK21" s="53"/>
      <c r="BL21" s="41">
        <f t="shared" si="20"/>
        <v>0</v>
      </c>
      <c r="BM21" s="42" t="str">
        <f t="shared" si="21"/>
        <v>ضعيف جدا</v>
      </c>
      <c r="BN21" s="53"/>
      <c r="BO21" s="53"/>
      <c r="BP21" s="53"/>
      <c r="BQ21" s="53"/>
      <c r="BR21" s="41">
        <f t="shared" si="22"/>
        <v>0</v>
      </c>
      <c r="BS21" s="42" t="e">
        <f>IF(#REF!&gt;84,"ممتاز",IF(#REF!&gt;74,"جيد جـدا",IF(#REF!&gt;64,"(جيد)",IF(#REF!&gt;49,"مقبول",IF(#REF!&gt;29,"ضعيف","ضعيف جدا")))))</f>
        <v>#REF!</v>
      </c>
      <c r="BT21" s="54"/>
    </row>
    <row r="22" spans="2:72" ht="39.75" customHeight="1" thickBot="1">
      <c r="B22" s="38">
        <v>13</v>
      </c>
      <c r="C22" s="52"/>
      <c r="D22" s="52" t="s">
        <v>27</v>
      </c>
      <c r="E22" s="53"/>
      <c r="F22" s="53"/>
      <c r="G22" s="53"/>
      <c r="H22" s="53"/>
      <c r="I22" s="41">
        <f t="shared" si="0"/>
        <v>0</v>
      </c>
      <c r="J22" s="42" t="str">
        <f t="shared" si="1"/>
        <v>ضعيف جدا</v>
      </c>
      <c r="K22" s="53"/>
      <c r="L22" s="53"/>
      <c r="M22" s="53"/>
      <c r="N22" s="41">
        <f t="shared" si="2"/>
        <v>0</v>
      </c>
      <c r="O22" s="42" t="str">
        <f t="shared" si="3"/>
        <v>ضعيف جدا</v>
      </c>
      <c r="P22" s="53"/>
      <c r="Q22" s="53"/>
      <c r="R22" s="53"/>
      <c r="S22" s="41">
        <f t="shared" si="4"/>
        <v>0</v>
      </c>
      <c r="T22" s="42" t="str">
        <f t="shared" si="5"/>
        <v>ضعيف جدا</v>
      </c>
      <c r="U22" s="53"/>
      <c r="V22" s="53"/>
      <c r="W22" s="53"/>
      <c r="X22" s="41">
        <f t="shared" si="6"/>
        <v>0</v>
      </c>
      <c r="Y22" s="42" t="str">
        <f t="shared" si="7"/>
        <v>ضعيف جدا</v>
      </c>
      <c r="Z22" s="53"/>
      <c r="AA22" s="53"/>
      <c r="AB22" s="53"/>
      <c r="AC22" s="41">
        <f t="shared" si="8"/>
        <v>0</v>
      </c>
      <c r="AD22" s="42" t="str">
        <f t="shared" si="9"/>
        <v>ضعيف جدا</v>
      </c>
      <c r="AE22" s="53"/>
      <c r="AF22" s="53"/>
      <c r="AG22" s="53"/>
      <c r="AH22" s="41">
        <f t="shared" si="10"/>
        <v>0</v>
      </c>
      <c r="AI22" s="42" t="str">
        <f t="shared" si="11"/>
        <v>ضعيف جدا</v>
      </c>
      <c r="AJ22" s="53"/>
      <c r="AK22" s="53"/>
      <c r="AL22" s="53"/>
      <c r="AM22" s="53"/>
      <c r="AN22" s="41">
        <f t="shared" si="12"/>
        <v>0</v>
      </c>
      <c r="AO22" s="42" t="str">
        <f t="shared" si="13"/>
        <v>ضعيف جدا</v>
      </c>
      <c r="AP22" s="53"/>
      <c r="AQ22" s="53"/>
      <c r="AR22" s="53"/>
      <c r="AS22" s="53"/>
      <c r="AT22" s="41">
        <f t="shared" si="14"/>
        <v>0</v>
      </c>
      <c r="AU22" s="42" t="str">
        <f t="shared" si="15"/>
        <v>ضعيف جدا</v>
      </c>
      <c r="AV22" s="53"/>
      <c r="AW22" s="53"/>
      <c r="AX22" s="53"/>
      <c r="AY22" s="53"/>
      <c r="AZ22" s="41">
        <f t="shared" si="16"/>
        <v>0</v>
      </c>
      <c r="BA22" s="42" t="str">
        <f t="shared" si="17"/>
        <v>ضعيف جدا</v>
      </c>
      <c r="BB22" s="53"/>
      <c r="BC22" s="53"/>
      <c r="BD22" s="53"/>
      <c r="BE22" s="53"/>
      <c r="BF22" s="41">
        <f t="shared" si="18"/>
        <v>0</v>
      </c>
      <c r="BG22" s="42" t="str">
        <f t="shared" si="19"/>
        <v>ضعيف جدا</v>
      </c>
      <c r="BH22" s="53"/>
      <c r="BI22" s="53"/>
      <c r="BJ22" s="53"/>
      <c r="BK22" s="53"/>
      <c r="BL22" s="41">
        <f t="shared" si="20"/>
        <v>0</v>
      </c>
      <c r="BM22" s="42" t="str">
        <f t="shared" si="21"/>
        <v>ضعيف جدا</v>
      </c>
      <c r="BN22" s="53"/>
      <c r="BO22" s="53"/>
      <c r="BP22" s="53"/>
      <c r="BQ22" s="53"/>
      <c r="BR22" s="41">
        <f t="shared" si="22"/>
        <v>0</v>
      </c>
      <c r="BS22" s="42" t="e">
        <f>IF(#REF!&gt;84,"ممتاز",IF(#REF!&gt;74,"جيد جـدا",IF(#REF!&gt;64,"(جيد)",IF(#REF!&gt;49,"مقبول",IF(#REF!&gt;29,"ضعيف","ضعيف جدا")))))</f>
        <v>#REF!</v>
      </c>
      <c r="BT22" s="54"/>
    </row>
    <row r="23" spans="2:72" ht="39.75" customHeight="1" thickBot="1">
      <c r="B23" s="38">
        <v>14</v>
      </c>
      <c r="C23" s="52"/>
      <c r="D23" s="52"/>
      <c r="E23" s="53"/>
      <c r="F23" s="53"/>
      <c r="G23" s="53"/>
      <c r="H23" s="53"/>
      <c r="I23" s="41">
        <f t="shared" si="0"/>
        <v>0</v>
      </c>
      <c r="J23" s="42" t="str">
        <f t="shared" si="1"/>
        <v>ضعيف جدا</v>
      </c>
      <c r="K23" s="53"/>
      <c r="L23" s="53"/>
      <c r="M23" s="53"/>
      <c r="N23" s="41">
        <f t="shared" si="2"/>
        <v>0</v>
      </c>
      <c r="O23" s="42" t="str">
        <f t="shared" si="3"/>
        <v>ضعيف جدا</v>
      </c>
      <c r="P23" s="53"/>
      <c r="Q23" s="53"/>
      <c r="R23" s="53"/>
      <c r="S23" s="41">
        <f t="shared" si="4"/>
        <v>0</v>
      </c>
      <c r="T23" s="42" t="str">
        <f t="shared" si="5"/>
        <v>ضعيف جدا</v>
      </c>
      <c r="U23" s="53"/>
      <c r="V23" s="53"/>
      <c r="W23" s="53"/>
      <c r="X23" s="41">
        <f t="shared" si="6"/>
        <v>0</v>
      </c>
      <c r="Y23" s="42" t="str">
        <f t="shared" si="7"/>
        <v>ضعيف جدا</v>
      </c>
      <c r="Z23" s="53"/>
      <c r="AA23" s="53"/>
      <c r="AB23" s="53"/>
      <c r="AC23" s="41">
        <f t="shared" si="8"/>
        <v>0</v>
      </c>
      <c r="AD23" s="42" t="str">
        <f t="shared" si="9"/>
        <v>ضعيف جدا</v>
      </c>
      <c r="AE23" s="53"/>
      <c r="AF23" s="53"/>
      <c r="AG23" s="53"/>
      <c r="AH23" s="41">
        <f t="shared" si="10"/>
        <v>0</v>
      </c>
      <c r="AI23" s="42" t="str">
        <f t="shared" si="11"/>
        <v>ضعيف جدا</v>
      </c>
      <c r="AJ23" s="53"/>
      <c r="AK23" s="53"/>
      <c r="AL23" s="53"/>
      <c r="AM23" s="53"/>
      <c r="AN23" s="41">
        <f t="shared" si="12"/>
        <v>0</v>
      </c>
      <c r="AO23" s="42" t="str">
        <f t="shared" si="13"/>
        <v>ضعيف جدا</v>
      </c>
      <c r="AP23" s="53"/>
      <c r="AQ23" s="53"/>
      <c r="AR23" s="53"/>
      <c r="AS23" s="53"/>
      <c r="AT23" s="41">
        <f t="shared" si="14"/>
        <v>0</v>
      </c>
      <c r="AU23" s="42" t="str">
        <f t="shared" si="15"/>
        <v>ضعيف جدا</v>
      </c>
      <c r="AV23" s="53"/>
      <c r="AW23" s="53"/>
      <c r="AX23" s="53"/>
      <c r="AY23" s="53"/>
      <c r="AZ23" s="41">
        <f t="shared" si="16"/>
        <v>0</v>
      </c>
      <c r="BA23" s="42" t="str">
        <f t="shared" si="17"/>
        <v>ضعيف جدا</v>
      </c>
      <c r="BB23" s="53"/>
      <c r="BC23" s="53"/>
      <c r="BD23" s="53"/>
      <c r="BE23" s="53"/>
      <c r="BF23" s="41">
        <f t="shared" si="18"/>
        <v>0</v>
      </c>
      <c r="BG23" s="42" t="str">
        <f t="shared" si="19"/>
        <v>ضعيف جدا</v>
      </c>
      <c r="BH23" s="53"/>
      <c r="BI23" s="53"/>
      <c r="BJ23" s="53"/>
      <c r="BK23" s="53"/>
      <c r="BL23" s="41">
        <f t="shared" si="20"/>
        <v>0</v>
      </c>
      <c r="BM23" s="42" t="str">
        <f t="shared" si="21"/>
        <v>ضعيف جدا</v>
      </c>
      <c r="BN23" s="53"/>
      <c r="BO23" s="53"/>
      <c r="BP23" s="53"/>
      <c r="BQ23" s="53"/>
      <c r="BR23" s="41">
        <f t="shared" si="22"/>
        <v>0</v>
      </c>
      <c r="BS23" s="42" t="e">
        <f>IF(#REF!&gt;84,"ممتاز",IF(#REF!&gt;74,"جيد جـدا",IF(#REF!&gt;64,"(جيد)",IF(#REF!&gt;49,"مقبول",IF(#REF!&gt;29,"ضعيف","ضعيف جدا")))))</f>
        <v>#REF!</v>
      </c>
      <c r="BT23" s="54"/>
    </row>
    <row r="24" spans="2:72" ht="39.75" customHeight="1" thickBot="1">
      <c r="B24" s="38">
        <v>15</v>
      </c>
      <c r="C24" s="52"/>
      <c r="D24" s="52"/>
      <c r="E24" s="53"/>
      <c r="F24" s="53"/>
      <c r="G24" s="53"/>
      <c r="H24" s="53"/>
      <c r="I24" s="41">
        <f t="shared" si="0"/>
        <v>0</v>
      </c>
      <c r="J24" s="42" t="str">
        <f t="shared" si="1"/>
        <v>ضعيف جدا</v>
      </c>
      <c r="K24" s="53"/>
      <c r="L24" s="53"/>
      <c r="M24" s="53"/>
      <c r="N24" s="41">
        <f t="shared" si="2"/>
        <v>0</v>
      </c>
      <c r="O24" s="42" t="str">
        <f t="shared" si="3"/>
        <v>ضعيف جدا</v>
      </c>
      <c r="P24" s="53"/>
      <c r="Q24" s="53"/>
      <c r="R24" s="53"/>
      <c r="S24" s="41">
        <f t="shared" si="4"/>
        <v>0</v>
      </c>
      <c r="T24" s="42" t="str">
        <f t="shared" si="5"/>
        <v>ضعيف جدا</v>
      </c>
      <c r="U24" s="53"/>
      <c r="V24" s="53"/>
      <c r="W24" s="53"/>
      <c r="X24" s="41">
        <f t="shared" si="6"/>
        <v>0</v>
      </c>
      <c r="Y24" s="42" t="str">
        <f t="shared" si="7"/>
        <v>ضعيف جدا</v>
      </c>
      <c r="Z24" s="53"/>
      <c r="AA24" s="53"/>
      <c r="AB24" s="53"/>
      <c r="AC24" s="41">
        <f t="shared" si="8"/>
        <v>0</v>
      </c>
      <c r="AD24" s="42" t="str">
        <f t="shared" si="9"/>
        <v>ضعيف جدا</v>
      </c>
      <c r="AE24" s="53"/>
      <c r="AF24" s="53"/>
      <c r="AG24" s="53"/>
      <c r="AH24" s="41">
        <f t="shared" si="10"/>
        <v>0</v>
      </c>
      <c r="AI24" s="42" t="str">
        <f t="shared" si="11"/>
        <v>ضعيف جدا</v>
      </c>
      <c r="AJ24" s="53"/>
      <c r="AK24" s="53"/>
      <c r="AL24" s="53"/>
      <c r="AM24" s="53"/>
      <c r="AN24" s="41">
        <f t="shared" si="12"/>
        <v>0</v>
      </c>
      <c r="AO24" s="42" t="str">
        <f t="shared" si="13"/>
        <v>ضعيف جدا</v>
      </c>
      <c r="AP24" s="53"/>
      <c r="AQ24" s="53"/>
      <c r="AR24" s="53"/>
      <c r="AS24" s="53"/>
      <c r="AT24" s="41">
        <f t="shared" si="14"/>
        <v>0</v>
      </c>
      <c r="AU24" s="42" t="str">
        <f t="shared" si="15"/>
        <v>ضعيف جدا</v>
      </c>
      <c r="AV24" s="53"/>
      <c r="AW24" s="53"/>
      <c r="AX24" s="53"/>
      <c r="AY24" s="53"/>
      <c r="AZ24" s="41">
        <f t="shared" si="16"/>
        <v>0</v>
      </c>
      <c r="BA24" s="42" t="str">
        <f t="shared" si="17"/>
        <v>ضعيف جدا</v>
      </c>
      <c r="BB24" s="53"/>
      <c r="BC24" s="53"/>
      <c r="BD24" s="53"/>
      <c r="BE24" s="53"/>
      <c r="BF24" s="41">
        <f t="shared" si="18"/>
        <v>0</v>
      </c>
      <c r="BG24" s="42" t="str">
        <f t="shared" si="19"/>
        <v>ضعيف جدا</v>
      </c>
      <c r="BH24" s="53"/>
      <c r="BI24" s="53"/>
      <c r="BJ24" s="53"/>
      <c r="BK24" s="53"/>
      <c r="BL24" s="41">
        <f t="shared" si="20"/>
        <v>0</v>
      </c>
      <c r="BM24" s="42" t="str">
        <f t="shared" si="21"/>
        <v>ضعيف جدا</v>
      </c>
      <c r="BN24" s="53"/>
      <c r="BO24" s="53"/>
      <c r="BP24" s="53"/>
      <c r="BQ24" s="53"/>
      <c r="BR24" s="41">
        <f t="shared" si="22"/>
        <v>0</v>
      </c>
      <c r="BS24" s="42" t="e">
        <f>IF(#REF!&gt;84,"ممتاز",IF(#REF!&gt;74,"جيد جـدا",IF(#REF!&gt;64,"(جيد)",IF(#REF!&gt;49,"مقبول",IF(#REF!&gt;29,"ضعيف","ضعيف جدا")))))</f>
        <v>#REF!</v>
      </c>
      <c r="BT24" s="54"/>
    </row>
    <row r="25" spans="2:72" ht="39.75" customHeight="1" thickBot="1">
      <c r="B25" s="38">
        <v>16</v>
      </c>
      <c r="C25" s="52"/>
      <c r="D25" s="52"/>
      <c r="E25" s="53"/>
      <c r="F25" s="53"/>
      <c r="G25" s="53"/>
      <c r="H25" s="53"/>
      <c r="I25" s="41">
        <f t="shared" si="0"/>
        <v>0</v>
      </c>
      <c r="J25" s="42" t="str">
        <f t="shared" si="1"/>
        <v>ضعيف جدا</v>
      </c>
      <c r="K25" s="53"/>
      <c r="L25" s="53"/>
      <c r="M25" s="53"/>
      <c r="N25" s="41">
        <f t="shared" si="2"/>
        <v>0</v>
      </c>
      <c r="O25" s="42" t="str">
        <f t="shared" si="3"/>
        <v>ضعيف جدا</v>
      </c>
      <c r="P25" s="53"/>
      <c r="Q25" s="53"/>
      <c r="R25" s="53"/>
      <c r="S25" s="41">
        <f t="shared" si="4"/>
        <v>0</v>
      </c>
      <c r="T25" s="42" t="str">
        <f t="shared" si="5"/>
        <v>ضعيف جدا</v>
      </c>
      <c r="U25" s="53"/>
      <c r="V25" s="53"/>
      <c r="W25" s="53"/>
      <c r="X25" s="41">
        <f t="shared" si="6"/>
        <v>0</v>
      </c>
      <c r="Y25" s="42" t="str">
        <f t="shared" si="7"/>
        <v>ضعيف جدا</v>
      </c>
      <c r="Z25" s="53"/>
      <c r="AA25" s="53"/>
      <c r="AB25" s="53"/>
      <c r="AC25" s="41">
        <f t="shared" si="8"/>
        <v>0</v>
      </c>
      <c r="AD25" s="42" t="str">
        <f t="shared" si="9"/>
        <v>ضعيف جدا</v>
      </c>
      <c r="AE25" s="53"/>
      <c r="AF25" s="53"/>
      <c r="AG25" s="53"/>
      <c r="AH25" s="41">
        <f t="shared" si="10"/>
        <v>0</v>
      </c>
      <c r="AI25" s="42" t="str">
        <f t="shared" si="11"/>
        <v>ضعيف جدا</v>
      </c>
      <c r="AJ25" s="53"/>
      <c r="AK25" s="53"/>
      <c r="AL25" s="53"/>
      <c r="AM25" s="53"/>
      <c r="AN25" s="41">
        <f t="shared" si="12"/>
        <v>0</v>
      </c>
      <c r="AO25" s="42" t="str">
        <f t="shared" si="13"/>
        <v>ضعيف جدا</v>
      </c>
      <c r="AP25" s="53"/>
      <c r="AQ25" s="53"/>
      <c r="AR25" s="53"/>
      <c r="AS25" s="53"/>
      <c r="AT25" s="41">
        <f t="shared" si="14"/>
        <v>0</v>
      </c>
      <c r="AU25" s="42" t="str">
        <f t="shared" si="15"/>
        <v>ضعيف جدا</v>
      </c>
      <c r="AV25" s="53"/>
      <c r="AW25" s="53"/>
      <c r="AX25" s="53"/>
      <c r="AY25" s="53"/>
      <c r="AZ25" s="41">
        <f t="shared" si="16"/>
        <v>0</v>
      </c>
      <c r="BA25" s="42" t="str">
        <f t="shared" si="17"/>
        <v>ضعيف جدا</v>
      </c>
      <c r="BB25" s="53"/>
      <c r="BC25" s="53"/>
      <c r="BD25" s="53"/>
      <c r="BE25" s="53"/>
      <c r="BF25" s="41">
        <f t="shared" si="18"/>
        <v>0</v>
      </c>
      <c r="BG25" s="42" t="str">
        <f t="shared" si="19"/>
        <v>ضعيف جدا</v>
      </c>
      <c r="BH25" s="53"/>
      <c r="BI25" s="53"/>
      <c r="BJ25" s="53"/>
      <c r="BK25" s="53"/>
      <c r="BL25" s="41">
        <f t="shared" si="20"/>
        <v>0</v>
      </c>
      <c r="BM25" s="42" t="str">
        <f t="shared" si="21"/>
        <v>ضعيف جدا</v>
      </c>
      <c r="BN25" s="53"/>
      <c r="BO25" s="53"/>
      <c r="BP25" s="53"/>
      <c r="BQ25" s="53"/>
      <c r="BR25" s="41">
        <f t="shared" si="22"/>
        <v>0</v>
      </c>
      <c r="BS25" s="42" t="e">
        <f>IF(#REF!&gt;84,"ممتاز",IF(#REF!&gt;74,"جيد جـدا",IF(#REF!&gt;64,"(جيد)",IF(#REF!&gt;49,"مقبول",IF(#REF!&gt;29,"ضعيف","ضعيف جدا")))))</f>
        <v>#REF!</v>
      </c>
      <c r="BT25" s="54"/>
    </row>
    <row r="26" spans="2:72" ht="39.75" customHeight="1" thickBot="1">
      <c r="B26" s="38">
        <v>17</v>
      </c>
      <c r="C26" s="52"/>
      <c r="D26" s="52"/>
      <c r="E26" s="53"/>
      <c r="F26" s="53"/>
      <c r="G26" s="53"/>
      <c r="H26" s="53"/>
      <c r="I26" s="41">
        <f t="shared" si="0"/>
        <v>0</v>
      </c>
      <c r="J26" s="42" t="str">
        <f t="shared" si="1"/>
        <v>ضعيف جدا</v>
      </c>
      <c r="K26" s="53"/>
      <c r="L26" s="53"/>
      <c r="M26" s="53"/>
      <c r="N26" s="41">
        <f t="shared" si="2"/>
        <v>0</v>
      </c>
      <c r="O26" s="42" t="str">
        <f t="shared" si="3"/>
        <v>ضعيف جدا</v>
      </c>
      <c r="P26" s="53"/>
      <c r="Q26" s="53"/>
      <c r="R26" s="53"/>
      <c r="S26" s="41">
        <f t="shared" si="4"/>
        <v>0</v>
      </c>
      <c r="T26" s="42" t="str">
        <f t="shared" si="5"/>
        <v>ضعيف جدا</v>
      </c>
      <c r="U26" s="53"/>
      <c r="V26" s="53"/>
      <c r="W26" s="53"/>
      <c r="X26" s="41">
        <f t="shared" si="6"/>
        <v>0</v>
      </c>
      <c r="Y26" s="42" t="str">
        <f t="shared" si="7"/>
        <v>ضعيف جدا</v>
      </c>
      <c r="Z26" s="53"/>
      <c r="AA26" s="53"/>
      <c r="AB26" s="53"/>
      <c r="AC26" s="41">
        <f t="shared" si="8"/>
        <v>0</v>
      </c>
      <c r="AD26" s="42" t="str">
        <f t="shared" si="9"/>
        <v>ضعيف جدا</v>
      </c>
      <c r="AE26" s="53"/>
      <c r="AF26" s="53"/>
      <c r="AG26" s="53"/>
      <c r="AH26" s="41">
        <f t="shared" si="10"/>
        <v>0</v>
      </c>
      <c r="AI26" s="42" t="str">
        <f t="shared" si="11"/>
        <v>ضعيف جدا</v>
      </c>
      <c r="AJ26" s="53"/>
      <c r="AK26" s="53"/>
      <c r="AL26" s="53"/>
      <c r="AM26" s="53"/>
      <c r="AN26" s="41">
        <f t="shared" si="12"/>
        <v>0</v>
      </c>
      <c r="AO26" s="42" t="str">
        <f t="shared" si="13"/>
        <v>ضعيف جدا</v>
      </c>
      <c r="AP26" s="53"/>
      <c r="AQ26" s="53"/>
      <c r="AR26" s="53"/>
      <c r="AS26" s="53"/>
      <c r="AT26" s="41">
        <f t="shared" si="14"/>
        <v>0</v>
      </c>
      <c r="AU26" s="42" t="str">
        <f t="shared" si="15"/>
        <v>ضعيف جدا</v>
      </c>
      <c r="AV26" s="53"/>
      <c r="AW26" s="53"/>
      <c r="AX26" s="53"/>
      <c r="AY26" s="53"/>
      <c r="AZ26" s="41">
        <f t="shared" si="16"/>
        <v>0</v>
      </c>
      <c r="BA26" s="42" t="str">
        <f t="shared" si="17"/>
        <v>ضعيف جدا</v>
      </c>
      <c r="BB26" s="53"/>
      <c r="BC26" s="53"/>
      <c r="BD26" s="53"/>
      <c r="BE26" s="53"/>
      <c r="BF26" s="41">
        <f t="shared" si="18"/>
        <v>0</v>
      </c>
      <c r="BG26" s="42" t="str">
        <f t="shared" si="19"/>
        <v>ضعيف جدا</v>
      </c>
      <c r="BH26" s="53"/>
      <c r="BI26" s="53"/>
      <c r="BJ26" s="53"/>
      <c r="BK26" s="53"/>
      <c r="BL26" s="41">
        <f t="shared" si="20"/>
        <v>0</v>
      </c>
      <c r="BM26" s="42" t="str">
        <f t="shared" si="21"/>
        <v>ضعيف جدا</v>
      </c>
      <c r="BN26" s="53"/>
      <c r="BO26" s="53"/>
      <c r="BP26" s="53"/>
      <c r="BQ26" s="53"/>
      <c r="BR26" s="41">
        <f t="shared" si="22"/>
        <v>0</v>
      </c>
      <c r="BS26" s="42" t="e">
        <f>IF(#REF!&gt;84,"ممتاز",IF(#REF!&gt;74,"جيد جـدا",IF(#REF!&gt;64,"(جيد)",IF(#REF!&gt;49,"مقبول",IF(#REF!&gt;29,"ضعيف","ضعيف جدا")))))</f>
        <v>#REF!</v>
      </c>
      <c r="BT26" s="54"/>
    </row>
    <row r="27" spans="2:72" ht="39.75" customHeight="1" thickBot="1">
      <c r="B27" s="38">
        <v>18</v>
      </c>
      <c r="C27" s="52"/>
      <c r="D27" s="52"/>
      <c r="E27" s="53"/>
      <c r="F27" s="53"/>
      <c r="G27" s="53"/>
      <c r="H27" s="53"/>
      <c r="I27" s="41">
        <f t="shared" si="0"/>
        <v>0</v>
      </c>
      <c r="J27" s="42" t="str">
        <f t="shared" si="1"/>
        <v>ضعيف جدا</v>
      </c>
      <c r="K27" s="53"/>
      <c r="L27" s="53"/>
      <c r="M27" s="53"/>
      <c r="N27" s="41">
        <f t="shared" si="2"/>
        <v>0</v>
      </c>
      <c r="O27" s="42" t="str">
        <f t="shared" si="3"/>
        <v>ضعيف جدا</v>
      </c>
      <c r="P27" s="53"/>
      <c r="Q27" s="53"/>
      <c r="R27" s="53"/>
      <c r="S27" s="41">
        <f t="shared" si="4"/>
        <v>0</v>
      </c>
      <c r="T27" s="42" t="str">
        <f t="shared" si="5"/>
        <v>ضعيف جدا</v>
      </c>
      <c r="U27" s="53"/>
      <c r="V27" s="53"/>
      <c r="W27" s="53"/>
      <c r="X27" s="41">
        <f t="shared" si="6"/>
        <v>0</v>
      </c>
      <c r="Y27" s="42" t="str">
        <f t="shared" si="7"/>
        <v>ضعيف جدا</v>
      </c>
      <c r="Z27" s="53"/>
      <c r="AA27" s="53"/>
      <c r="AB27" s="53"/>
      <c r="AC27" s="41">
        <f t="shared" si="8"/>
        <v>0</v>
      </c>
      <c r="AD27" s="42" t="str">
        <f t="shared" si="9"/>
        <v>ضعيف جدا</v>
      </c>
      <c r="AE27" s="53"/>
      <c r="AF27" s="53"/>
      <c r="AG27" s="53"/>
      <c r="AH27" s="41">
        <f t="shared" si="10"/>
        <v>0</v>
      </c>
      <c r="AI27" s="42" t="str">
        <f t="shared" si="11"/>
        <v>ضعيف جدا</v>
      </c>
      <c r="AJ27" s="53"/>
      <c r="AK27" s="53"/>
      <c r="AL27" s="53"/>
      <c r="AM27" s="53"/>
      <c r="AN27" s="41">
        <f t="shared" si="12"/>
        <v>0</v>
      </c>
      <c r="AO27" s="42" t="str">
        <f t="shared" si="13"/>
        <v>ضعيف جدا</v>
      </c>
      <c r="AP27" s="53"/>
      <c r="AQ27" s="53"/>
      <c r="AR27" s="53"/>
      <c r="AS27" s="53"/>
      <c r="AT27" s="41">
        <f t="shared" si="14"/>
        <v>0</v>
      </c>
      <c r="AU27" s="42" t="str">
        <f t="shared" si="15"/>
        <v>ضعيف جدا</v>
      </c>
      <c r="AV27" s="53"/>
      <c r="AW27" s="53"/>
      <c r="AX27" s="53"/>
      <c r="AY27" s="53"/>
      <c r="AZ27" s="41">
        <f t="shared" si="16"/>
        <v>0</v>
      </c>
      <c r="BA27" s="42" t="str">
        <f t="shared" si="17"/>
        <v>ضعيف جدا</v>
      </c>
      <c r="BB27" s="53"/>
      <c r="BC27" s="53"/>
      <c r="BD27" s="53"/>
      <c r="BE27" s="53"/>
      <c r="BF27" s="41">
        <f t="shared" si="18"/>
        <v>0</v>
      </c>
      <c r="BG27" s="42" t="str">
        <f t="shared" si="19"/>
        <v>ضعيف جدا</v>
      </c>
      <c r="BH27" s="53"/>
      <c r="BI27" s="53"/>
      <c r="BJ27" s="53"/>
      <c r="BK27" s="53"/>
      <c r="BL27" s="41">
        <f t="shared" si="20"/>
        <v>0</v>
      </c>
      <c r="BM27" s="42" t="str">
        <f t="shared" si="21"/>
        <v>ضعيف جدا</v>
      </c>
      <c r="BN27" s="53"/>
      <c r="BO27" s="53"/>
      <c r="BP27" s="53"/>
      <c r="BQ27" s="53"/>
      <c r="BR27" s="41">
        <f t="shared" si="22"/>
        <v>0</v>
      </c>
      <c r="BS27" s="42" t="e">
        <f>IF(#REF!&gt;84,"ممتاز",IF(#REF!&gt;74,"جيد جـدا",IF(#REF!&gt;64,"(جيد)",IF(#REF!&gt;49,"مقبول",IF(#REF!&gt;29,"ضعيف","ضعيف جدا")))))</f>
        <v>#REF!</v>
      </c>
      <c r="BT27" s="54"/>
    </row>
    <row r="28" spans="2:72" ht="39.75" customHeight="1" thickBot="1">
      <c r="B28" s="38">
        <v>19</v>
      </c>
      <c r="C28" s="52"/>
      <c r="D28" s="52"/>
      <c r="E28" s="53"/>
      <c r="F28" s="53"/>
      <c r="G28" s="53"/>
      <c r="H28" s="53"/>
      <c r="I28" s="41">
        <f t="shared" si="0"/>
        <v>0</v>
      </c>
      <c r="J28" s="42" t="str">
        <f t="shared" si="1"/>
        <v>ضعيف جدا</v>
      </c>
      <c r="K28" s="53"/>
      <c r="L28" s="53"/>
      <c r="M28" s="53"/>
      <c r="N28" s="41">
        <f t="shared" si="2"/>
        <v>0</v>
      </c>
      <c r="O28" s="42" t="str">
        <f t="shared" si="3"/>
        <v>ضعيف جدا</v>
      </c>
      <c r="P28" s="53"/>
      <c r="Q28" s="53"/>
      <c r="R28" s="53"/>
      <c r="S28" s="41">
        <f t="shared" si="4"/>
        <v>0</v>
      </c>
      <c r="T28" s="42" t="str">
        <f t="shared" si="5"/>
        <v>ضعيف جدا</v>
      </c>
      <c r="U28" s="53"/>
      <c r="V28" s="53"/>
      <c r="W28" s="53"/>
      <c r="X28" s="41">
        <f t="shared" si="6"/>
        <v>0</v>
      </c>
      <c r="Y28" s="42" t="str">
        <f t="shared" si="7"/>
        <v>ضعيف جدا</v>
      </c>
      <c r="Z28" s="53"/>
      <c r="AA28" s="53"/>
      <c r="AB28" s="53"/>
      <c r="AC28" s="41">
        <f t="shared" si="8"/>
        <v>0</v>
      </c>
      <c r="AD28" s="42" t="str">
        <f t="shared" si="9"/>
        <v>ضعيف جدا</v>
      </c>
      <c r="AE28" s="53"/>
      <c r="AF28" s="53"/>
      <c r="AG28" s="53"/>
      <c r="AH28" s="41">
        <f t="shared" si="10"/>
        <v>0</v>
      </c>
      <c r="AI28" s="42" t="str">
        <f t="shared" si="11"/>
        <v>ضعيف جدا</v>
      </c>
      <c r="AJ28" s="53"/>
      <c r="AK28" s="53"/>
      <c r="AL28" s="53"/>
      <c r="AM28" s="53"/>
      <c r="AN28" s="41">
        <f t="shared" si="12"/>
        <v>0</v>
      </c>
      <c r="AO28" s="42" t="str">
        <f t="shared" si="13"/>
        <v>ضعيف جدا</v>
      </c>
      <c r="AP28" s="53"/>
      <c r="AQ28" s="53"/>
      <c r="AR28" s="53"/>
      <c r="AS28" s="53"/>
      <c r="AT28" s="41">
        <f t="shared" si="14"/>
        <v>0</v>
      </c>
      <c r="AU28" s="42" t="str">
        <f t="shared" si="15"/>
        <v>ضعيف جدا</v>
      </c>
      <c r="AV28" s="53"/>
      <c r="AW28" s="53"/>
      <c r="AX28" s="53"/>
      <c r="AY28" s="53"/>
      <c r="AZ28" s="41">
        <f t="shared" si="16"/>
        <v>0</v>
      </c>
      <c r="BA28" s="42" t="str">
        <f t="shared" si="17"/>
        <v>ضعيف جدا</v>
      </c>
      <c r="BB28" s="53"/>
      <c r="BC28" s="53"/>
      <c r="BD28" s="53"/>
      <c r="BE28" s="53"/>
      <c r="BF28" s="41">
        <f t="shared" si="18"/>
        <v>0</v>
      </c>
      <c r="BG28" s="42" t="str">
        <f t="shared" si="19"/>
        <v>ضعيف جدا</v>
      </c>
      <c r="BH28" s="53"/>
      <c r="BI28" s="53"/>
      <c r="BJ28" s="53"/>
      <c r="BK28" s="53"/>
      <c r="BL28" s="41">
        <f t="shared" si="20"/>
        <v>0</v>
      </c>
      <c r="BM28" s="42" t="str">
        <f t="shared" si="21"/>
        <v>ضعيف جدا</v>
      </c>
      <c r="BN28" s="53"/>
      <c r="BO28" s="53"/>
      <c r="BP28" s="53"/>
      <c r="BQ28" s="53"/>
      <c r="BR28" s="41">
        <f t="shared" si="22"/>
        <v>0</v>
      </c>
      <c r="BS28" s="42" t="e">
        <f>IF(#REF!&gt;84,"ممتاز",IF(#REF!&gt;74,"جيد جـدا",IF(#REF!&gt;64,"(جيد)",IF(#REF!&gt;49,"مقبول",IF(#REF!&gt;29,"ضعيف","ضعيف جدا")))))</f>
        <v>#REF!</v>
      </c>
      <c r="BT28" s="54"/>
    </row>
    <row r="29" spans="1:72" ht="39.75" customHeight="1" thickBot="1">
      <c r="A29" s="55"/>
      <c r="B29" s="43">
        <v>20</v>
      </c>
      <c r="C29" s="56"/>
      <c r="D29" s="56"/>
      <c r="E29" s="57"/>
      <c r="F29" s="57"/>
      <c r="G29" s="57"/>
      <c r="H29" s="57"/>
      <c r="I29" s="44">
        <f t="shared" si="0"/>
        <v>0</v>
      </c>
      <c r="J29" s="45" t="str">
        <f t="shared" si="1"/>
        <v>ضعيف جدا</v>
      </c>
      <c r="K29" s="57"/>
      <c r="L29" s="57"/>
      <c r="M29" s="57"/>
      <c r="N29" s="44">
        <f t="shared" si="2"/>
        <v>0</v>
      </c>
      <c r="O29" s="45" t="str">
        <f t="shared" si="3"/>
        <v>ضعيف جدا</v>
      </c>
      <c r="P29" s="57"/>
      <c r="Q29" s="57"/>
      <c r="R29" s="57"/>
      <c r="S29" s="44">
        <f t="shared" si="4"/>
        <v>0</v>
      </c>
      <c r="T29" s="45" t="str">
        <f t="shared" si="5"/>
        <v>ضعيف جدا</v>
      </c>
      <c r="U29" s="57"/>
      <c r="V29" s="57"/>
      <c r="W29" s="57"/>
      <c r="X29" s="44">
        <f t="shared" si="6"/>
        <v>0</v>
      </c>
      <c r="Y29" s="45" t="str">
        <f t="shared" si="7"/>
        <v>ضعيف جدا</v>
      </c>
      <c r="Z29" s="57"/>
      <c r="AA29" s="57"/>
      <c r="AB29" s="57"/>
      <c r="AC29" s="44">
        <f t="shared" si="8"/>
        <v>0</v>
      </c>
      <c r="AD29" s="45" t="str">
        <f t="shared" si="9"/>
        <v>ضعيف جدا</v>
      </c>
      <c r="AE29" s="57"/>
      <c r="AF29" s="57"/>
      <c r="AG29" s="57"/>
      <c r="AH29" s="44">
        <f t="shared" si="10"/>
        <v>0</v>
      </c>
      <c r="AI29" s="45" t="str">
        <f t="shared" si="11"/>
        <v>ضعيف جدا</v>
      </c>
      <c r="AJ29" s="57"/>
      <c r="AK29" s="57"/>
      <c r="AL29" s="57"/>
      <c r="AM29" s="57"/>
      <c r="AN29" s="44">
        <f t="shared" si="12"/>
        <v>0</v>
      </c>
      <c r="AO29" s="45" t="str">
        <f t="shared" si="13"/>
        <v>ضعيف جدا</v>
      </c>
      <c r="AP29" s="57"/>
      <c r="AQ29" s="57"/>
      <c r="AR29" s="57"/>
      <c r="AS29" s="57"/>
      <c r="AT29" s="44">
        <f t="shared" si="14"/>
        <v>0</v>
      </c>
      <c r="AU29" s="45" t="str">
        <f t="shared" si="15"/>
        <v>ضعيف جدا</v>
      </c>
      <c r="AV29" s="57"/>
      <c r="AW29" s="57"/>
      <c r="AX29" s="57"/>
      <c r="AY29" s="57"/>
      <c r="AZ29" s="44">
        <f t="shared" si="16"/>
        <v>0</v>
      </c>
      <c r="BA29" s="45" t="str">
        <f t="shared" si="17"/>
        <v>ضعيف جدا</v>
      </c>
      <c r="BB29" s="57"/>
      <c r="BC29" s="57"/>
      <c r="BD29" s="57"/>
      <c r="BE29" s="57"/>
      <c r="BF29" s="44">
        <f t="shared" si="18"/>
        <v>0</v>
      </c>
      <c r="BG29" s="45" t="str">
        <f t="shared" si="19"/>
        <v>ضعيف جدا</v>
      </c>
      <c r="BH29" s="57"/>
      <c r="BI29" s="57"/>
      <c r="BJ29" s="57"/>
      <c r="BK29" s="57"/>
      <c r="BL29" s="44">
        <f t="shared" si="20"/>
        <v>0</v>
      </c>
      <c r="BM29" s="45" t="str">
        <f t="shared" si="21"/>
        <v>ضعيف جدا</v>
      </c>
      <c r="BN29" s="57"/>
      <c r="BO29" s="57"/>
      <c r="BP29" s="57"/>
      <c r="BQ29" s="57"/>
      <c r="BR29" s="44">
        <f t="shared" si="22"/>
        <v>0</v>
      </c>
      <c r="BS29" s="45" t="e">
        <f>IF(#REF!&gt;84,"ممتاز",IF(#REF!&gt;74,"جيد جـدا",IF(#REF!&gt;64,"(جيد)",IF(#REF!&gt;49,"مقبول",IF(#REF!&gt;29,"ضعيف","ضعيف جدا")))))</f>
        <v>#REF!</v>
      </c>
      <c r="BT29" s="58"/>
    </row>
    <row r="30" spans="3:72" ht="39.75" customHeight="1" thickTop="1">
      <c r="C30" s="182" t="s">
        <v>28</v>
      </c>
      <c r="D30" s="182"/>
      <c r="E30" s="182" t="s">
        <v>29</v>
      </c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48"/>
      <c r="R30" s="48"/>
      <c r="S30" s="48"/>
      <c r="Y30" s="183" t="s">
        <v>30</v>
      </c>
      <c r="Z30" s="183"/>
      <c r="AA30" s="183"/>
      <c r="AB30" s="183"/>
      <c r="AC30" s="183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183" t="s">
        <v>31</v>
      </c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183" t="s">
        <v>32</v>
      </c>
      <c r="BQ30" s="183"/>
      <c r="BR30" s="46"/>
      <c r="BS30" s="46"/>
      <c r="BT30" s="46"/>
    </row>
    <row r="31" spans="3:72" ht="39.75" customHeight="1">
      <c r="C31" s="182" t="s">
        <v>33</v>
      </c>
      <c r="D31" s="182"/>
      <c r="E31" s="182" t="s">
        <v>34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59"/>
      <c r="R31" s="59"/>
      <c r="S31" s="46"/>
      <c r="T31" s="46"/>
      <c r="U31" s="60"/>
      <c r="V31" s="60"/>
      <c r="W31" s="60"/>
      <c r="X31" s="60"/>
      <c r="Y31" s="60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183" t="s">
        <v>35</v>
      </c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46"/>
      <c r="BD31" s="183"/>
      <c r="BE31" s="183"/>
      <c r="BF31" s="183"/>
      <c r="BG31" s="183"/>
      <c r="BH31" s="60"/>
      <c r="BI31" s="60"/>
      <c r="BJ31" s="183" t="s">
        <v>36</v>
      </c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</row>
    <row r="32" spans="3:72" ht="39.75" customHeight="1">
      <c r="C32" s="61"/>
      <c r="D32" s="61"/>
      <c r="E32" s="61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183" t="s">
        <v>37</v>
      </c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46"/>
      <c r="BD32" s="46"/>
      <c r="BE32" s="46"/>
      <c r="BF32" s="46"/>
      <c r="BG32" s="59"/>
      <c r="BH32" s="59"/>
      <c r="BI32" s="183" t="s">
        <v>38</v>
      </c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</row>
    <row r="33" ht="39.75" customHeight="1"/>
    <row r="62" ht="15"/>
    <row r="63" ht="31.5" customHeight="1"/>
    <row r="64" spans="2:71" ht="39.75" customHeight="1">
      <c r="B64" s="185"/>
      <c r="C64" s="185"/>
      <c r="D64" s="185"/>
      <c r="F64" s="71"/>
      <c r="G64" s="71"/>
      <c r="H64" s="71"/>
      <c r="I64" s="71"/>
      <c r="J64" s="72"/>
      <c r="K64" s="71"/>
      <c r="L64" s="71"/>
      <c r="M64" s="71"/>
      <c r="N64" s="71"/>
      <c r="O64" s="72"/>
      <c r="P64" s="71"/>
      <c r="Q64" s="71"/>
      <c r="R64" s="71"/>
      <c r="S64" s="71"/>
      <c r="T64" s="72"/>
      <c r="U64" s="71"/>
      <c r="V64" s="71"/>
      <c r="W64" s="71"/>
      <c r="X64" s="71"/>
      <c r="Y64" s="72"/>
      <c r="Z64" s="71"/>
      <c r="AA64" s="71"/>
      <c r="AB64" s="71"/>
      <c r="AC64" s="71"/>
      <c r="AD64" s="72"/>
      <c r="AE64" s="71"/>
      <c r="AF64" s="71"/>
      <c r="AG64" s="71"/>
      <c r="AH64" s="71"/>
      <c r="AI64" s="72"/>
      <c r="AJ64" s="71"/>
      <c r="AK64" s="71"/>
      <c r="AL64" s="71"/>
      <c r="AM64" s="71"/>
      <c r="AN64" s="71"/>
      <c r="AO64" s="72"/>
      <c r="AP64" s="71"/>
      <c r="AQ64" s="71"/>
      <c r="AR64" s="71"/>
      <c r="AS64" s="71"/>
      <c r="AT64" s="71"/>
      <c r="AU64" s="72"/>
      <c r="AV64" s="71"/>
      <c r="AW64" s="71"/>
      <c r="AX64" s="71"/>
      <c r="AY64" s="71"/>
      <c r="AZ64" s="71"/>
      <c r="BA64" s="72"/>
      <c r="BB64" s="71"/>
      <c r="BC64" s="71"/>
      <c r="BD64" s="71"/>
      <c r="BE64" s="71"/>
      <c r="BF64" s="71"/>
      <c r="BG64" s="72"/>
      <c r="BH64" s="71"/>
      <c r="BI64" s="71"/>
      <c r="BJ64" s="71"/>
      <c r="BK64" s="71"/>
      <c r="BL64" s="71"/>
      <c r="BM64" s="72"/>
      <c r="BN64" s="71"/>
      <c r="BO64" s="71"/>
      <c r="BP64" s="71"/>
      <c r="BQ64" s="71"/>
      <c r="BR64" s="71"/>
      <c r="BS64" s="72"/>
    </row>
    <row r="65" spans="2:77" ht="42.75" customHeight="1">
      <c r="B65" s="188" t="s">
        <v>39</v>
      </c>
      <c r="C65" s="188"/>
      <c r="D65" s="188"/>
      <c r="E65" s="73"/>
      <c r="F65" s="74"/>
      <c r="G65" s="74"/>
      <c r="H65" s="74"/>
      <c r="I65" s="74"/>
      <c r="J65" s="75"/>
      <c r="K65" s="74"/>
      <c r="L65" s="74"/>
      <c r="M65" s="74"/>
      <c r="N65" s="74"/>
      <c r="O65" s="75"/>
      <c r="P65" s="74"/>
      <c r="Q65" s="74"/>
      <c r="R65" s="74"/>
      <c r="S65" s="74"/>
      <c r="T65" s="75"/>
      <c r="U65" s="74"/>
      <c r="V65" s="74"/>
      <c r="W65" s="74"/>
      <c r="X65" s="74"/>
      <c r="Y65" s="75"/>
      <c r="Z65" s="74"/>
      <c r="AA65" s="74"/>
      <c r="AB65" s="74"/>
      <c r="AC65" s="74"/>
      <c r="AD65" s="75"/>
      <c r="AE65" s="74"/>
      <c r="AF65" s="74"/>
      <c r="AG65" s="74"/>
      <c r="AH65" s="74"/>
      <c r="AI65" s="75"/>
      <c r="AJ65" s="74"/>
      <c r="AK65" s="74"/>
      <c r="AL65" s="74"/>
      <c r="AM65" s="74"/>
      <c r="AN65" s="74"/>
      <c r="AO65" s="75"/>
      <c r="AP65" s="74"/>
      <c r="AQ65" s="74"/>
      <c r="AR65" s="74"/>
      <c r="AS65" s="74"/>
      <c r="AT65" s="74"/>
      <c r="AU65" s="75"/>
      <c r="AV65" s="74"/>
      <c r="AW65" s="74"/>
      <c r="AX65" s="74"/>
      <c r="AY65" s="74"/>
      <c r="AZ65" s="74"/>
      <c r="BA65" s="75"/>
      <c r="BB65" s="74"/>
      <c r="BC65" s="74"/>
      <c r="BD65" s="74"/>
      <c r="BE65" s="74"/>
      <c r="BF65" s="74"/>
      <c r="BG65" s="75"/>
      <c r="BH65" s="74"/>
      <c r="BI65" s="74"/>
      <c r="BJ65" s="74"/>
      <c r="BK65" s="74"/>
      <c r="BL65" s="74"/>
      <c r="BM65" s="75"/>
      <c r="BN65" s="74"/>
      <c r="BO65" s="74"/>
      <c r="BP65" s="74"/>
      <c r="BQ65" s="74"/>
      <c r="BR65" s="74"/>
      <c r="BS65" s="75"/>
      <c r="BT65" s="73"/>
      <c r="BU65" s="73"/>
      <c r="BV65" s="73"/>
      <c r="BW65" s="73"/>
      <c r="BX65" s="73"/>
      <c r="BY65" s="73"/>
    </row>
    <row r="66" spans="2:77" ht="24.75" customHeight="1">
      <c r="B66" s="188" t="s">
        <v>153</v>
      </c>
      <c r="C66" s="188"/>
      <c r="D66" s="188"/>
      <c r="E66" s="73"/>
      <c r="F66" s="74"/>
      <c r="G66" s="74"/>
      <c r="H66" s="74"/>
      <c r="I66" s="74"/>
      <c r="J66" s="75"/>
      <c r="K66" s="74"/>
      <c r="L66" s="74"/>
      <c r="M66" s="74"/>
      <c r="N66" s="74"/>
      <c r="O66" s="75"/>
      <c r="P66" s="74"/>
      <c r="Q66" s="74"/>
      <c r="R66" s="74"/>
      <c r="S66" s="74"/>
      <c r="T66" s="75"/>
      <c r="U66" s="74"/>
      <c r="V66" s="74"/>
      <c r="W66" s="74"/>
      <c r="X66" s="74"/>
      <c r="Y66" s="75"/>
      <c r="Z66" s="74"/>
      <c r="AA66" s="74"/>
      <c r="AB66" s="74"/>
      <c r="AC66" s="74"/>
      <c r="AD66" s="75"/>
      <c r="AE66" s="74"/>
      <c r="AF66" s="74"/>
      <c r="AG66" s="74"/>
      <c r="AH66" s="74"/>
      <c r="AI66" s="75"/>
      <c r="AJ66" s="74"/>
      <c r="AK66" s="74"/>
      <c r="AL66" s="74"/>
      <c r="AM66" s="74"/>
      <c r="AN66" s="74"/>
      <c r="AO66" s="75"/>
      <c r="AP66" s="74"/>
      <c r="AQ66" s="74"/>
      <c r="AR66" s="74"/>
      <c r="AS66" s="74"/>
      <c r="AT66" s="74"/>
      <c r="AU66" s="75"/>
      <c r="AV66" s="74"/>
      <c r="AW66" s="74"/>
      <c r="AX66" s="74"/>
      <c r="AY66" s="74"/>
      <c r="AZ66" s="74"/>
      <c r="BA66" s="75"/>
      <c r="BB66" s="74"/>
      <c r="BC66" s="74"/>
      <c r="BD66" s="74"/>
      <c r="BE66" s="74"/>
      <c r="BF66" s="74"/>
      <c r="BG66" s="75"/>
      <c r="BH66" s="74"/>
      <c r="BI66" s="74"/>
      <c r="BJ66" s="74"/>
      <c r="BK66" s="74"/>
      <c r="BL66" s="74"/>
      <c r="BM66" s="75"/>
      <c r="BN66" s="74"/>
      <c r="BO66" s="74"/>
      <c r="BP66" s="74"/>
      <c r="BQ66" s="74"/>
      <c r="BR66" s="74"/>
      <c r="BS66" s="75"/>
      <c r="BT66" s="73"/>
      <c r="BU66" s="73"/>
      <c r="BV66" s="73"/>
      <c r="BW66" s="73"/>
      <c r="BX66" s="73"/>
      <c r="BY66" s="73"/>
    </row>
    <row r="67" spans="2:77" ht="39.75" customHeight="1">
      <c r="B67" s="186" t="s">
        <v>139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</row>
    <row r="68" spans="2:77" ht="39.75" customHeight="1" thickBot="1">
      <c r="B68" s="76"/>
      <c r="C68" s="76"/>
      <c r="D68" s="77" t="s">
        <v>75</v>
      </c>
      <c r="E68" s="76"/>
      <c r="F68" s="78"/>
      <c r="G68" s="78"/>
      <c r="H68" s="78"/>
      <c r="I68" s="78"/>
      <c r="J68" s="79"/>
      <c r="K68" s="78"/>
      <c r="L68" s="78"/>
      <c r="M68" s="78"/>
      <c r="N68" s="78"/>
      <c r="O68" s="187" t="s">
        <v>155</v>
      </c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79"/>
      <c r="BN68" s="78"/>
      <c r="BO68" s="78"/>
      <c r="BP68" s="78"/>
      <c r="BQ68" s="78"/>
      <c r="BR68" s="78"/>
      <c r="BS68" s="79"/>
      <c r="BT68" s="76"/>
      <c r="BU68" s="76"/>
      <c r="BV68" s="76"/>
      <c r="BW68" s="76"/>
      <c r="BX68" s="80"/>
      <c r="BY68" s="80"/>
    </row>
    <row r="69" spans="1:125" s="144" customFormat="1" ht="57" customHeight="1">
      <c r="A69" s="62"/>
      <c r="B69" s="156" t="s">
        <v>2</v>
      </c>
      <c r="C69" s="158" t="s">
        <v>3</v>
      </c>
      <c r="D69" s="152" t="s">
        <v>4</v>
      </c>
      <c r="E69" s="94" t="s">
        <v>5</v>
      </c>
      <c r="F69" s="152" t="s">
        <v>118</v>
      </c>
      <c r="G69" s="152"/>
      <c r="H69" s="152"/>
      <c r="I69" s="152"/>
      <c r="J69" s="152"/>
      <c r="K69" s="152" t="s">
        <v>64</v>
      </c>
      <c r="L69" s="152"/>
      <c r="M69" s="152"/>
      <c r="N69" s="152"/>
      <c r="O69" s="152"/>
      <c r="P69" s="152" t="s">
        <v>65</v>
      </c>
      <c r="Q69" s="152"/>
      <c r="R69" s="152"/>
      <c r="S69" s="152"/>
      <c r="T69" s="152"/>
      <c r="U69" s="152" t="s">
        <v>66</v>
      </c>
      <c r="V69" s="152"/>
      <c r="W69" s="152"/>
      <c r="X69" s="152"/>
      <c r="Y69" s="152"/>
      <c r="Z69" s="152" t="s">
        <v>119</v>
      </c>
      <c r="AA69" s="152"/>
      <c r="AB69" s="152"/>
      <c r="AC69" s="152"/>
      <c r="AD69" s="152"/>
      <c r="AE69" s="152" t="s">
        <v>68</v>
      </c>
      <c r="AF69" s="152"/>
      <c r="AG69" s="152"/>
      <c r="AH69" s="152"/>
      <c r="AI69" s="152"/>
      <c r="AJ69" s="152" t="s">
        <v>69</v>
      </c>
      <c r="AK69" s="152"/>
      <c r="AL69" s="152"/>
      <c r="AM69" s="152"/>
      <c r="AN69" s="152"/>
      <c r="AO69" s="152"/>
      <c r="AP69" s="152" t="s">
        <v>70</v>
      </c>
      <c r="AQ69" s="152"/>
      <c r="AR69" s="152"/>
      <c r="AS69" s="152"/>
      <c r="AT69" s="152"/>
      <c r="AU69" s="152"/>
      <c r="AV69" s="152" t="s">
        <v>71</v>
      </c>
      <c r="AW69" s="152"/>
      <c r="AX69" s="152"/>
      <c r="AY69" s="152"/>
      <c r="AZ69" s="152"/>
      <c r="BA69" s="152"/>
      <c r="BB69" s="152" t="s">
        <v>72</v>
      </c>
      <c r="BC69" s="152"/>
      <c r="BD69" s="152"/>
      <c r="BE69" s="152"/>
      <c r="BF69" s="152"/>
      <c r="BG69" s="152"/>
      <c r="BH69" s="152" t="s">
        <v>73</v>
      </c>
      <c r="BI69" s="152"/>
      <c r="BJ69" s="152"/>
      <c r="BK69" s="152"/>
      <c r="BL69" s="152"/>
      <c r="BM69" s="152"/>
      <c r="BN69" s="152" t="s">
        <v>74</v>
      </c>
      <c r="BO69" s="152"/>
      <c r="BP69" s="152"/>
      <c r="BQ69" s="152"/>
      <c r="BR69" s="152"/>
      <c r="BS69" s="152"/>
      <c r="BT69" s="150" t="s">
        <v>18</v>
      </c>
      <c r="BU69" s="145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</row>
    <row r="70" spans="2:72" s="62" customFormat="1" ht="137.25">
      <c r="B70" s="157"/>
      <c r="C70" s="159"/>
      <c r="D70" s="160"/>
      <c r="E70" s="86" t="s">
        <v>19</v>
      </c>
      <c r="F70" s="87" t="s">
        <v>20</v>
      </c>
      <c r="G70" s="87" t="s">
        <v>21</v>
      </c>
      <c r="H70" s="87" t="s">
        <v>22</v>
      </c>
      <c r="I70" s="87" t="s">
        <v>23</v>
      </c>
      <c r="J70" s="155" t="s">
        <v>24</v>
      </c>
      <c r="K70" s="87" t="s">
        <v>20</v>
      </c>
      <c r="L70" s="87" t="s">
        <v>21</v>
      </c>
      <c r="M70" s="87" t="s">
        <v>22</v>
      </c>
      <c r="N70" s="87" t="s">
        <v>23</v>
      </c>
      <c r="O70" s="155" t="s">
        <v>24</v>
      </c>
      <c r="P70" s="88" t="s">
        <v>20</v>
      </c>
      <c r="Q70" s="87" t="s">
        <v>21</v>
      </c>
      <c r="R70" s="87" t="s">
        <v>22</v>
      </c>
      <c r="S70" s="87" t="s">
        <v>23</v>
      </c>
      <c r="T70" s="155" t="s">
        <v>24</v>
      </c>
      <c r="U70" s="87" t="s">
        <v>20</v>
      </c>
      <c r="V70" s="87" t="s">
        <v>21</v>
      </c>
      <c r="W70" s="87" t="s">
        <v>22</v>
      </c>
      <c r="X70" s="87" t="s">
        <v>23</v>
      </c>
      <c r="Y70" s="155" t="s">
        <v>24</v>
      </c>
      <c r="Z70" s="87" t="s">
        <v>20</v>
      </c>
      <c r="AA70" s="87" t="s">
        <v>21</v>
      </c>
      <c r="AB70" s="87" t="s">
        <v>22</v>
      </c>
      <c r="AC70" s="87" t="s">
        <v>23</v>
      </c>
      <c r="AD70" s="155" t="s">
        <v>24</v>
      </c>
      <c r="AE70" s="87" t="s">
        <v>20</v>
      </c>
      <c r="AF70" s="87" t="s">
        <v>21</v>
      </c>
      <c r="AG70" s="87" t="s">
        <v>22</v>
      </c>
      <c r="AH70" s="87" t="s">
        <v>23</v>
      </c>
      <c r="AI70" s="155" t="s">
        <v>24</v>
      </c>
      <c r="AJ70" s="87" t="s">
        <v>20</v>
      </c>
      <c r="AK70" s="87" t="s">
        <v>25</v>
      </c>
      <c r="AL70" s="87" t="s">
        <v>21</v>
      </c>
      <c r="AM70" s="87" t="s">
        <v>22</v>
      </c>
      <c r="AN70" s="87" t="s">
        <v>23</v>
      </c>
      <c r="AO70" s="155" t="s">
        <v>24</v>
      </c>
      <c r="AP70" s="87" t="s">
        <v>20</v>
      </c>
      <c r="AQ70" s="87" t="s">
        <v>25</v>
      </c>
      <c r="AR70" s="87" t="s">
        <v>21</v>
      </c>
      <c r="AS70" s="87" t="s">
        <v>22</v>
      </c>
      <c r="AT70" s="87" t="s">
        <v>23</v>
      </c>
      <c r="AU70" s="155" t="s">
        <v>24</v>
      </c>
      <c r="AV70" s="87" t="s">
        <v>20</v>
      </c>
      <c r="AW70" s="87" t="s">
        <v>25</v>
      </c>
      <c r="AX70" s="87" t="s">
        <v>21</v>
      </c>
      <c r="AY70" s="87" t="s">
        <v>22</v>
      </c>
      <c r="AZ70" s="87" t="s">
        <v>23</v>
      </c>
      <c r="BA70" s="155" t="s">
        <v>24</v>
      </c>
      <c r="BB70" s="87" t="s">
        <v>20</v>
      </c>
      <c r="BC70" s="87" t="s">
        <v>25</v>
      </c>
      <c r="BD70" s="87" t="s">
        <v>21</v>
      </c>
      <c r="BE70" s="87" t="s">
        <v>22</v>
      </c>
      <c r="BF70" s="87" t="s">
        <v>23</v>
      </c>
      <c r="BG70" s="155" t="s">
        <v>24</v>
      </c>
      <c r="BH70" s="87" t="s">
        <v>20</v>
      </c>
      <c r="BI70" s="87" t="s">
        <v>25</v>
      </c>
      <c r="BJ70" s="87" t="s">
        <v>21</v>
      </c>
      <c r="BK70" s="87" t="s">
        <v>22</v>
      </c>
      <c r="BL70" s="87" t="s">
        <v>23</v>
      </c>
      <c r="BM70" s="155" t="s">
        <v>24</v>
      </c>
      <c r="BN70" s="87" t="s">
        <v>20</v>
      </c>
      <c r="BO70" s="87" t="s">
        <v>25</v>
      </c>
      <c r="BP70" s="87" t="s">
        <v>21</v>
      </c>
      <c r="BQ70" s="87" t="s">
        <v>22</v>
      </c>
      <c r="BR70" s="87" t="s">
        <v>23</v>
      </c>
      <c r="BS70" s="155" t="s">
        <v>24</v>
      </c>
      <c r="BT70" s="151"/>
    </row>
    <row r="71" spans="2:72" s="62" customFormat="1" ht="31.5">
      <c r="B71" s="157"/>
      <c r="C71" s="159"/>
      <c r="D71" s="160"/>
      <c r="E71" s="89" t="s">
        <v>26</v>
      </c>
      <c r="F71" s="88">
        <v>20</v>
      </c>
      <c r="G71" s="88">
        <v>10</v>
      </c>
      <c r="H71" s="88">
        <v>70</v>
      </c>
      <c r="I71" s="88">
        <v>100</v>
      </c>
      <c r="J71" s="155"/>
      <c r="K71" s="88">
        <v>20</v>
      </c>
      <c r="L71" s="88">
        <v>10</v>
      </c>
      <c r="M71" s="88">
        <v>70</v>
      </c>
      <c r="N71" s="88">
        <v>100</v>
      </c>
      <c r="O71" s="155"/>
      <c r="P71" s="88">
        <v>20</v>
      </c>
      <c r="Q71" s="88">
        <v>10</v>
      </c>
      <c r="R71" s="88">
        <v>70</v>
      </c>
      <c r="S71" s="88">
        <v>100</v>
      </c>
      <c r="T71" s="155"/>
      <c r="U71" s="88">
        <v>20</v>
      </c>
      <c r="V71" s="88">
        <v>10</v>
      </c>
      <c r="W71" s="88">
        <v>70</v>
      </c>
      <c r="X71" s="88">
        <v>100</v>
      </c>
      <c r="Y71" s="155"/>
      <c r="Z71" s="88">
        <v>20</v>
      </c>
      <c r="AA71" s="88">
        <v>10</v>
      </c>
      <c r="AB71" s="88">
        <v>70</v>
      </c>
      <c r="AC71" s="88">
        <v>100</v>
      </c>
      <c r="AD71" s="155"/>
      <c r="AE71" s="88">
        <v>20</v>
      </c>
      <c r="AF71" s="88">
        <v>10</v>
      </c>
      <c r="AG71" s="88">
        <v>70</v>
      </c>
      <c r="AH71" s="88">
        <v>100</v>
      </c>
      <c r="AI71" s="155"/>
      <c r="AJ71" s="88">
        <v>30</v>
      </c>
      <c r="AK71" s="88">
        <v>30</v>
      </c>
      <c r="AL71" s="88">
        <v>10</v>
      </c>
      <c r="AM71" s="88">
        <v>30</v>
      </c>
      <c r="AN71" s="88">
        <v>100</v>
      </c>
      <c r="AO71" s="155"/>
      <c r="AP71" s="88">
        <v>30</v>
      </c>
      <c r="AQ71" s="88">
        <v>30</v>
      </c>
      <c r="AR71" s="88">
        <v>10</v>
      </c>
      <c r="AS71" s="88">
        <v>30</v>
      </c>
      <c r="AT71" s="88">
        <v>100</v>
      </c>
      <c r="AU71" s="155"/>
      <c r="AV71" s="88">
        <v>30</v>
      </c>
      <c r="AW71" s="88">
        <v>30</v>
      </c>
      <c r="AX71" s="88">
        <v>10</v>
      </c>
      <c r="AY71" s="88">
        <v>30</v>
      </c>
      <c r="AZ71" s="88">
        <v>100</v>
      </c>
      <c r="BA71" s="155"/>
      <c r="BB71" s="88">
        <v>30</v>
      </c>
      <c r="BC71" s="88">
        <v>30</v>
      </c>
      <c r="BD71" s="88">
        <v>10</v>
      </c>
      <c r="BE71" s="88">
        <v>30</v>
      </c>
      <c r="BF71" s="88">
        <v>100</v>
      </c>
      <c r="BG71" s="155"/>
      <c r="BH71" s="88">
        <v>30</v>
      </c>
      <c r="BI71" s="88">
        <v>30</v>
      </c>
      <c r="BJ71" s="88">
        <v>10</v>
      </c>
      <c r="BK71" s="88">
        <v>30</v>
      </c>
      <c r="BL71" s="88">
        <v>100</v>
      </c>
      <c r="BM71" s="155"/>
      <c r="BN71" s="88">
        <v>30</v>
      </c>
      <c r="BO71" s="88">
        <v>30</v>
      </c>
      <c r="BP71" s="88">
        <v>10</v>
      </c>
      <c r="BQ71" s="88">
        <v>30</v>
      </c>
      <c r="BR71" s="88">
        <v>100</v>
      </c>
      <c r="BS71" s="155"/>
      <c r="BT71" s="151"/>
    </row>
    <row r="72" spans="1:72" s="62" customFormat="1" ht="75" customHeight="1">
      <c r="A72" s="145"/>
      <c r="B72" s="95">
        <v>1</v>
      </c>
      <c r="C72" s="90">
        <v>701</v>
      </c>
      <c r="D72" s="142" t="s">
        <v>120</v>
      </c>
      <c r="E72" s="91"/>
      <c r="F72" s="81">
        <v>16</v>
      </c>
      <c r="G72" s="81">
        <v>8</v>
      </c>
      <c r="H72" s="81">
        <v>52</v>
      </c>
      <c r="I72" s="81">
        <f>IF(SUM(F72:H72)&gt;0,SUM(F72:H72),H72)</f>
        <v>76</v>
      </c>
      <c r="J72" s="92" t="str">
        <f>IF(I72&gt;100,"ضعيف جداً",IF(I72&gt;84,"ممتاز",IF(I72&gt;74,"جيد جـدا",IF(I72&gt;64,"(جيد)",IF(I72&gt;49,"مقبول",IF(I72&gt;29,"ضعيف","ضعيف جدا"))))))</f>
        <v>جيد جـدا</v>
      </c>
      <c r="K72" s="81">
        <v>7</v>
      </c>
      <c r="L72" s="81">
        <v>5</v>
      </c>
      <c r="M72" s="81">
        <v>40</v>
      </c>
      <c r="N72" s="81">
        <f>IF(SUM(K72:M72)&gt;0,SUM(K72:M72),M72)</f>
        <v>52</v>
      </c>
      <c r="O72" s="92" t="str">
        <f>IF(N72&gt;100,"ضعيف جداً",IF(N72&gt;84,"ممتاز",IF(N72&gt;74,"جيد جـدا",IF(N72&gt;64,"(جيد)",IF(N72&gt;49,"مقبول",IF(N72&gt;29,"ضعيف","ضعيف جدا"))))))</f>
        <v>مقبول</v>
      </c>
      <c r="P72" s="81">
        <v>15</v>
      </c>
      <c r="Q72" s="81">
        <v>5</v>
      </c>
      <c r="R72" s="81">
        <v>48</v>
      </c>
      <c r="S72" s="81">
        <f>IF(SUM(P72:R72)&gt;0,SUM(P72:R72),R72)</f>
        <v>68</v>
      </c>
      <c r="T72" s="92" t="str">
        <f>IF(S72&gt;100,"ضعيف جداً",IF(S72&gt;84,"ممتاز",IF(S72&gt;74,"جيد جـدا",IF(S72&gt;64,"(جيد)",IF(S72&gt;49,"مقبول",IF(S72&gt;29,"ضعيف","ضعيف جدا"))))))</f>
        <v>(جيد)</v>
      </c>
      <c r="U72" s="82">
        <v>6</v>
      </c>
      <c r="V72" s="82">
        <v>8</v>
      </c>
      <c r="W72" s="81">
        <v>61</v>
      </c>
      <c r="X72" s="81">
        <f>IF(SUM(U72:W72)&gt;0,SUM(U72:W72),W72)</f>
        <v>75</v>
      </c>
      <c r="Y72" s="92" t="str">
        <f>IF(X72&gt;100,"ضعيف جداً",IF(X72&gt;84,"ممتاز",IF(X72&gt;74,"جيد جـدا",IF(X72&gt;64,"(جيد)",IF(X72&gt;49,"مقبول",IF(X72&gt;29,"ضعيف","ضعيف جدا"))))))</f>
        <v>جيد جـدا</v>
      </c>
      <c r="Z72" s="82">
        <v>16</v>
      </c>
      <c r="AA72" s="82">
        <v>5</v>
      </c>
      <c r="AB72" s="81">
        <v>47</v>
      </c>
      <c r="AC72" s="81">
        <f>IF(SUM(Z72:AB72)&gt;0,SUM(Z72:AB72),AB72)</f>
        <v>68</v>
      </c>
      <c r="AD72" s="92" t="str">
        <f>IF(AC72&gt;100,"ضعيف جداً",IF(AC72&gt;84,"ممتاز",IF(AC72&gt;74,"جيد جـدا",IF(AC72&gt;64,"(جيد)",IF(AC72&gt;49,"مقبول",IF(AC72&gt;29,"ضعيف","ضعيف جدا"))))))</f>
        <v>(جيد)</v>
      </c>
      <c r="AE72" s="81">
        <v>14</v>
      </c>
      <c r="AF72" s="81">
        <v>8</v>
      </c>
      <c r="AG72" s="81">
        <v>44</v>
      </c>
      <c r="AH72" s="81">
        <f>IF(SUM(AE72:AG72)&gt;0,SUM(AE72:AG72),AG72)</f>
        <v>66</v>
      </c>
      <c r="AI72" s="92" t="str">
        <f>IF(AH72&gt;100,"ضعيف جداً",IF(AH72&gt;84,"ممتاز",IF(AH72&gt;74,"جيد جـدا",IF(AH72&gt;64,"(جيد)",IF(AH72&gt;49,"مقبول",IF(AH72&gt;29,"ضعيف","ضعيف جدا"))))))</f>
        <v>(جيد)</v>
      </c>
      <c r="AJ72" s="81">
        <v>18</v>
      </c>
      <c r="AK72" s="81">
        <v>17</v>
      </c>
      <c r="AL72" s="81">
        <v>4</v>
      </c>
      <c r="AM72" s="81">
        <v>13</v>
      </c>
      <c r="AN72" s="81">
        <f>IF(SUM(AJ72:AM72)&gt;0,SUM(AJ72:AM72),AM72)</f>
        <v>52</v>
      </c>
      <c r="AO72" s="92" t="str">
        <f>IF(AN72&gt;100,"ضعيف جداً",IF(AN72&gt;84,"ممتاز",IF(AN72&gt;74,"جيد جـدا",IF(AN72&gt;64,"(جيد)",IF(AN72&gt;49,"مقبول",IF(AN72&gt;29,"ضعيف","ضعيف جدا"))))))</f>
        <v>مقبول</v>
      </c>
      <c r="AP72" s="82">
        <v>16</v>
      </c>
      <c r="AQ72" s="82">
        <v>20</v>
      </c>
      <c r="AR72" s="82">
        <v>5</v>
      </c>
      <c r="AS72" s="81">
        <v>18</v>
      </c>
      <c r="AT72" s="81">
        <f>IF(SUM(AP72:AS72)&gt;0,SUM(AP72:AS72),AS72)</f>
        <v>59</v>
      </c>
      <c r="AU72" s="92" t="str">
        <f>IF(AT72&gt;100,"ضعيف جداً",IF(AT72&gt;84,"ممتاز",IF(AT72&gt;74,"جيد جـدا",IF(AT72&gt;64,"(جيد)",IF(AT72&gt;49,"مقبول",IF(AT72&gt;29,"ضعيف","ضعيف جدا"))))))</f>
        <v>مقبول</v>
      </c>
      <c r="AV72" s="82">
        <v>19</v>
      </c>
      <c r="AW72" s="82">
        <v>17</v>
      </c>
      <c r="AX72" s="82">
        <v>4</v>
      </c>
      <c r="AY72" s="81">
        <v>14</v>
      </c>
      <c r="AZ72" s="81">
        <f>IF(SUM(AV72:AY72)&gt;0,SUM(AV72:AY72),AY72)</f>
        <v>54</v>
      </c>
      <c r="BA72" s="92" t="str">
        <f>IF(AZ72&gt;100,"ضعيف جداً",IF(AZ72&gt;84,"ممتاز",IF(AZ72&gt;74,"جيد جـدا",IF(AZ72&gt;64,"(جيد)",IF(AZ72&gt;49,"مقبول",IF(AZ72&gt;29,"ضعيف","ضعيف جدا"))))))</f>
        <v>مقبول</v>
      </c>
      <c r="BB72" s="82">
        <v>20</v>
      </c>
      <c r="BC72" s="82">
        <v>23</v>
      </c>
      <c r="BD72" s="82">
        <v>8</v>
      </c>
      <c r="BE72" s="81">
        <v>11</v>
      </c>
      <c r="BF72" s="81">
        <f>IF(SUM(BB72:BE72)&gt;0,SUM(BB72:BE72),BE72)</f>
        <v>62</v>
      </c>
      <c r="BG72" s="92" t="str">
        <f>IF(BF72&gt;100,"ضعيف جداً",IF(BF72&gt;84,"ممتاز",IF(BF72&gt;74,"جيد جـدا",IF(BF72&gt;64,"(جيد)",IF(BF72&gt;49,"مقبول",IF(BF72&gt;29,"ضعيف","ضعيف جدا"))))))</f>
        <v>مقبول</v>
      </c>
      <c r="BH72" s="82">
        <v>24</v>
      </c>
      <c r="BI72" s="82">
        <v>25</v>
      </c>
      <c r="BJ72" s="82">
        <v>10</v>
      </c>
      <c r="BK72" s="81">
        <v>17</v>
      </c>
      <c r="BL72" s="81">
        <f>IF(SUM(BH72:BK72)&gt;0,SUM(BH72:BK72),BK72)</f>
        <v>76</v>
      </c>
      <c r="BM72" s="92" t="str">
        <f>IF(BL72&gt;100,"ضعيف جداً",IF(BL72&gt;84,"ممتاز",IF(BL72&gt;74,"جيد جـدا",IF(BL72&gt;64,"(جيد)",IF(BL72&gt;49,"مقبول",IF(BL72&gt;29,"ضعيف","ضعيف جدا"))))))</f>
        <v>جيد جـدا</v>
      </c>
      <c r="BN72" s="81">
        <v>22</v>
      </c>
      <c r="BO72" s="81">
        <v>22</v>
      </c>
      <c r="BP72" s="81">
        <v>4</v>
      </c>
      <c r="BQ72" s="81">
        <v>8</v>
      </c>
      <c r="BR72" s="81">
        <f>IF(SUM(BN72:BQ72)&gt;0,SUM(BN72:BQ72),BQ72)</f>
        <v>56</v>
      </c>
      <c r="BS72" s="92" t="str">
        <f>IF(BR72&gt;100,"ضعيف جداً",IF(BR72&gt;84,"ممتاز",IF(BR72&gt;74,"جيد جـدا",IF(BR72&gt;64,"(جيد)",IF(BR72&gt;49,"مقبول",IF(BR72&gt;29,"ضعيف","ضعيف جدا"))))))</f>
        <v>مقبول</v>
      </c>
      <c r="BT72" s="96" t="s">
        <v>146</v>
      </c>
    </row>
    <row r="73" spans="1:72" s="62" customFormat="1" ht="75" customHeight="1">
      <c r="A73" s="145"/>
      <c r="B73" s="95">
        <v>2</v>
      </c>
      <c r="C73" s="90">
        <v>702</v>
      </c>
      <c r="D73" s="142" t="s">
        <v>121</v>
      </c>
      <c r="E73" s="91"/>
      <c r="F73" s="81">
        <v>14</v>
      </c>
      <c r="G73" s="81">
        <v>8</v>
      </c>
      <c r="H73" s="81">
        <v>60</v>
      </c>
      <c r="I73" s="81">
        <f aca="true" t="shared" si="23" ref="I73:I91">IF(SUM(F73:H73)&gt;0,SUM(F73:H73),H73)</f>
        <v>82</v>
      </c>
      <c r="J73" s="92" t="str">
        <f aca="true" t="shared" si="24" ref="J73:J91">IF(I73&gt;100,"ضعيف جداً",IF(I73&gt;84,"ممتاز",IF(I73&gt;74,"جيد جـدا",IF(I73&gt;64,"(جيد)",IF(I73&gt;49,"مقبول",IF(I73&gt;29,"ضعيف","ضعيف جدا"))))))</f>
        <v>جيد جـدا</v>
      </c>
      <c r="K73" s="81">
        <v>13</v>
      </c>
      <c r="L73" s="81">
        <v>8</v>
      </c>
      <c r="M73" s="81">
        <v>64</v>
      </c>
      <c r="N73" s="81">
        <f aca="true" t="shared" si="25" ref="N73:N91">IF(SUM(K73:M73)&gt;0,SUM(K73:M73),M73)</f>
        <v>85</v>
      </c>
      <c r="O73" s="92" t="str">
        <f aca="true" t="shared" si="26" ref="O73:O91">IF(N73&gt;100,"ضعيف جداً",IF(N73&gt;84,"ممتاز",IF(N73&gt;74,"جيد جـدا",IF(N73&gt;64,"(جيد)",IF(N73&gt;49,"مقبول",IF(N73&gt;29,"ضعيف","ضعيف جدا"))))))</f>
        <v>ممتاز</v>
      </c>
      <c r="P73" s="81">
        <v>19</v>
      </c>
      <c r="Q73" s="81">
        <v>7</v>
      </c>
      <c r="R73" s="81">
        <v>55</v>
      </c>
      <c r="S73" s="81">
        <f aca="true" t="shared" si="27" ref="S73:S91">IF(SUM(P73:R73)&gt;0,SUM(P73:R73),R73)</f>
        <v>81</v>
      </c>
      <c r="T73" s="92" t="str">
        <f aca="true" t="shared" si="28" ref="T73:T91">IF(S73&gt;100,"ضعيف جداً",IF(S73&gt;84,"ممتاز",IF(S73&gt;74,"جيد جـدا",IF(S73&gt;64,"(جيد)",IF(S73&gt;49,"مقبول",IF(S73&gt;29,"ضعيف","ضعيف جدا"))))))</f>
        <v>جيد جـدا</v>
      </c>
      <c r="U73" s="82">
        <v>16</v>
      </c>
      <c r="V73" s="82">
        <v>10</v>
      </c>
      <c r="W73" s="81">
        <v>68</v>
      </c>
      <c r="X73" s="81">
        <f aca="true" t="shared" si="29" ref="X73:X91">IF(SUM(U73:W73)&gt;0,SUM(U73:W73),W73)</f>
        <v>94</v>
      </c>
      <c r="Y73" s="92" t="str">
        <f aca="true" t="shared" si="30" ref="Y73:Y91">IF(X73&gt;100,"ضعيف جداً",IF(X73&gt;84,"ممتاز",IF(X73&gt;74,"جيد جـدا",IF(X73&gt;64,"(جيد)",IF(X73&gt;49,"مقبول",IF(X73&gt;29,"ضعيف","ضعيف جدا"))))))</f>
        <v>ممتاز</v>
      </c>
      <c r="Z73" s="82">
        <v>13</v>
      </c>
      <c r="AA73" s="82">
        <v>6</v>
      </c>
      <c r="AB73" s="81">
        <v>57</v>
      </c>
      <c r="AC73" s="81">
        <f aca="true" t="shared" si="31" ref="AC73:AC91">IF(SUM(Z73:AB73)&gt;0,SUM(Z73:AB73),AB73)</f>
        <v>76</v>
      </c>
      <c r="AD73" s="92" t="str">
        <f aca="true" t="shared" si="32" ref="AD73:AD91">IF(AC73&gt;100,"ضعيف جداً",IF(AC73&gt;84,"ممتاز",IF(AC73&gt;74,"جيد جـدا",IF(AC73&gt;64,"(جيد)",IF(AC73&gt;49,"مقبول",IF(AC73&gt;29,"ضعيف","ضعيف جدا"))))))</f>
        <v>جيد جـدا</v>
      </c>
      <c r="AE73" s="81">
        <v>17</v>
      </c>
      <c r="AF73" s="81">
        <v>8</v>
      </c>
      <c r="AG73" s="81">
        <v>62</v>
      </c>
      <c r="AH73" s="81">
        <f aca="true" t="shared" si="33" ref="AH73:AH91">IF(SUM(AE73:AG73)&gt;0,SUM(AE73:AG73),AG73)</f>
        <v>87</v>
      </c>
      <c r="AI73" s="92" t="str">
        <f aca="true" t="shared" si="34" ref="AI73:AI91">IF(AH73&gt;100,"ضعيف جداً",IF(AH73&gt;84,"ممتاز",IF(AH73&gt;74,"جيد جـدا",IF(AH73&gt;64,"(جيد)",IF(AH73&gt;49,"مقبول",IF(AH73&gt;29,"ضعيف","ضعيف جدا"))))))</f>
        <v>ممتاز</v>
      </c>
      <c r="AJ73" s="81">
        <v>19</v>
      </c>
      <c r="AK73" s="81">
        <v>22</v>
      </c>
      <c r="AL73" s="81">
        <v>7</v>
      </c>
      <c r="AM73" s="81">
        <v>20</v>
      </c>
      <c r="AN73" s="81">
        <f aca="true" t="shared" si="35" ref="AN73:AN91">IF(SUM(AJ73:AM73)&gt;0,SUM(AJ73:AM73),AM73)</f>
        <v>68</v>
      </c>
      <c r="AO73" s="92" t="str">
        <f aca="true" t="shared" si="36" ref="AO73:AO91">IF(AN73&gt;100,"ضعيف جداً",IF(AN73&gt;84,"ممتاز",IF(AN73&gt;74,"جيد جـدا",IF(AN73&gt;64,"(جيد)",IF(AN73&gt;49,"مقبول",IF(AN73&gt;29,"ضعيف","ضعيف جدا"))))))</f>
        <v>(جيد)</v>
      </c>
      <c r="AP73" s="82">
        <v>18</v>
      </c>
      <c r="AQ73" s="82">
        <v>22</v>
      </c>
      <c r="AR73" s="82">
        <v>7</v>
      </c>
      <c r="AS73" s="81">
        <v>27</v>
      </c>
      <c r="AT73" s="81">
        <f aca="true" t="shared" si="37" ref="AT73:AT91">IF(SUM(AP73:AS73)&gt;0,SUM(AP73:AS73),AS73)</f>
        <v>74</v>
      </c>
      <c r="AU73" s="92" t="str">
        <f aca="true" t="shared" si="38" ref="AU73:AU91">IF(AT73&gt;100,"ضعيف جداً",IF(AT73&gt;84,"ممتاز",IF(AT73&gt;74,"جيد جـدا",IF(AT73&gt;64,"(جيد)",IF(AT73&gt;49,"مقبول",IF(AT73&gt;29,"ضعيف","ضعيف جدا"))))))</f>
        <v>(جيد)</v>
      </c>
      <c r="AV73" s="82">
        <v>11</v>
      </c>
      <c r="AW73" s="82">
        <v>9</v>
      </c>
      <c r="AX73" s="81">
        <v>6</v>
      </c>
      <c r="AY73" s="81">
        <v>20</v>
      </c>
      <c r="AZ73" s="81">
        <f aca="true" t="shared" si="39" ref="AZ73:AZ91">IF(SUM(AV73:AY73)&gt;0,SUM(AV73:AY73),AY73)</f>
        <v>46</v>
      </c>
      <c r="BA73" s="92" t="str">
        <f aca="true" t="shared" si="40" ref="BA73:BA91">IF(AZ73&gt;100,"ضعيف جداً",IF(AZ73&gt;84,"ممتاز",IF(AZ73&gt;74,"جيد جـدا",IF(AZ73&gt;64,"(جيد)",IF(AZ73&gt;49,"مقبول",IF(AZ73&gt;29,"ضعيف","ضعيف جدا"))))))</f>
        <v>ضعيف</v>
      </c>
      <c r="BB73" s="82">
        <v>21</v>
      </c>
      <c r="BC73" s="82">
        <v>25</v>
      </c>
      <c r="BD73" s="82">
        <v>5</v>
      </c>
      <c r="BE73" s="81">
        <v>18</v>
      </c>
      <c r="BF73" s="81">
        <f aca="true" t="shared" si="41" ref="BF73:BF91">IF(SUM(BB73:BE73)&gt;0,SUM(BB73:BE73),BE73)</f>
        <v>69</v>
      </c>
      <c r="BG73" s="92" t="str">
        <f aca="true" t="shared" si="42" ref="BG73:BG91">IF(BF73&gt;100,"ضعيف جداً",IF(BF73&gt;84,"ممتاز",IF(BF73&gt;74,"جيد جـدا",IF(BF73&gt;64,"(جيد)",IF(BF73&gt;49,"مقبول",IF(BF73&gt;29,"ضعيف","ضعيف جدا"))))))</f>
        <v>(جيد)</v>
      </c>
      <c r="BH73" s="82">
        <v>20</v>
      </c>
      <c r="BI73" s="82">
        <v>22</v>
      </c>
      <c r="BJ73" s="82">
        <v>10</v>
      </c>
      <c r="BK73" s="81">
        <v>23</v>
      </c>
      <c r="BL73" s="81">
        <f aca="true" t="shared" si="43" ref="BL73:BL91">IF(SUM(BH73:BK73)&gt;0,SUM(BH73:BK73),BK73)</f>
        <v>75</v>
      </c>
      <c r="BM73" s="92" t="str">
        <f aca="true" t="shared" si="44" ref="BM73:BM90">IF(BL73&gt;100,"ضعيف جداً",IF(BL73&gt;84,"ممتاز",IF(BL73&gt;74,"جيد جـدا",IF(BL73&gt;64,"(جيد)",IF(BL73&gt;49,"مقبول",IF(BL73&gt;29,"ضعيف","ضعيف جدا"))))))</f>
        <v>جيد جـدا</v>
      </c>
      <c r="BN73" s="81">
        <v>19</v>
      </c>
      <c r="BO73" s="81">
        <v>18</v>
      </c>
      <c r="BP73" s="81">
        <v>4</v>
      </c>
      <c r="BQ73" s="81">
        <v>23</v>
      </c>
      <c r="BR73" s="81">
        <f aca="true" t="shared" si="45" ref="BR73:BR91">IF(SUM(BN73:BQ73)&gt;0,SUM(BN73:BQ73),BQ73)</f>
        <v>64</v>
      </c>
      <c r="BS73" s="92" t="str">
        <f aca="true" t="shared" si="46" ref="BS73:BS91">IF(BR73&gt;100,"ضعيف جداً",IF(BR73&gt;84,"ممتاز",IF(BR73&gt;74,"جيد جـدا",IF(BR73&gt;64,"(جيد)",IF(BR73&gt;49,"مقبول",IF(BR73&gt;29,"ضعيف","ضعيف جدا"))))))</f>
        <v>مقبول</v>
      </c>
      <c r="BT73" s="96"/>
    </row>
    <row r="74" spans="1:72" s="62" customFormat="1" ht="75" customHeight="1">
      <c r="A74" s="145"/>
      <c r="B74" s="95">
        <v>3</v>
      </c>
      <c r="C74" s="90">
        <v>703</v>
      </c>
      <c r="D74" s="142" t="s">
        <v>122</v>
      </c>
      <c r="E74" s="91"/>
      <c r="F74" s="81">
        <v>13</v>
      </c>
      <c r="G74" s="81">
        <v>8</v>
      </c>
      <c r="H74" s="81">
        <v>52</v>
      </c>
      <c r="I74" s="81">
        <f t="shared" si="23"/>
        <v>73</v>
      </c>
      <c r="J74" s="92" t="str">
        <f t="shared" si="24"/>
        <v>(جيد)</v>
      </c>
      <c r="K74" s="81">
        <v>10</v>
      </c>
      <c r="L74" s="81">
        <v>8</v>
      </c>
      <c r="M74" s="81">
        <v>48</v>
      </c>
      <c r="N74" s="81">
        <f t="shared" si="25"/>
        <v>66</v>
      </c>
      <c r="O74" s="92" t="str">
        <f t="shared" si="26"/>
        <v>(جيد)</v>
      </c>
      <c r="P74" s="81">
        <v>18</v>
      </c>
      <c r="Q74" s="81">
        <v>8</v>
      </c>
      <c r="R74" s="81">
        <v>47</v>
      </c>
      <c r="S74" s="81">
        <f t="shared" si="27"/>
        <v>73</v>
      </c>
      <c r="T74" s="92" t="str">
        <f t="shared" si="28"/>
        <v>(جيد)</v>
      </c>
      <c r="U74" s="82">
        <v>16</v>
      </c>
      <c r="V74" s="82">
        <v>9</v>
      </c>
      <c r="W74" s="81">
        <v>56</v>
      </c>
      <c r="X74" s="81">
        <f t="shared" si="29"/>
        <v>81</v>
      </c>
      <c r="Y74" s="92" t="str">
        <f t="shared" si="30"/>
        <v>جيد جـدا</v>
      </c>
      <c r="Z74" s="82">
        <v>12</v>
      </c>
      <c r="AA74" s="82">
        <v>7</v>
      </c>
      <c r="AB74" s="81">
        <v>42</v>
      </c>
      <c r="AC74" s="81">
        <f t="shared" si="31"/>
        <v>61</v>
      </c>
      <c r="AD74" s="92" t="str">
        <f t="shared" si="32"/>
        <v>مقبول</v>
      </c>
      <c r="AE74" s="81">
        <v>16</v>
      </c>
      <c r="AF74" s="81">
        <v>8</v>
      </c>
      <c r="AG74" s="81">
        <v>43</v>
      </c>
      <c r="AH74" s="81">
        <f t="shared" si="33"/>
        <v>67</v>
      </c>
      <c r="AI74" s="92" t="str">
        <f t="shared" si="34"/>
        <v>(جيد)</v>
      </c>
      <c r="AJ74" s="81">
        <v>17</v>
      </c>
      <c r="AK74" s="81">
        <v>18</v>
      </c>
      <c r="AL74" s="81">
        <v>6</v>
      </c>
      <c r="AM74" s="81">
        <v>20</v>
      </c>
      <c r="AN74" s="81">
        <f t="shared" si="35"/>
        <v>61</v>
      </c>
      <c r="AO74" s="92" t="str">
        <f t="shared" si="36"/>
        <v>مقبول</v>
      </c>
      <c r="AP74" s="82">
        <v>19</v>
      </c>
      <c r="AQ74" s="82">
        <v>23</v>
      </c>
      <c r="AR74" s="82">
        <v>10</v>
      </c>
      <c r="AS74" s="81">
        <v>23</v>
      </c>
      <c r="AT74" s="81">
        <f t="shared" si="37"/>
        <v>75</v>
      </c>
      <c r="AU74" s="92" t="str">
        <f t="shared" si="38"/>
        <v>جيد جـدا</v>
      </c>
      <c r="AV74" s="82">
        <v>16</v>
      </c>
      <c r="AW74" s="82">
        <v>14</v>
      </c>
      <c r="AX74" s="82">
        <v>7</v>
      </c>
      <c r="AY74" s="81">
        <v>23</v>
      </c>
      <c r="AZ74" s="81">
        <f t="shared" si="39"/>
        <v>60</v>
      </c>
      <c r="BA74" s="92" t="str">
        <f t="shared" si="40"/>
        <v>مقبول</v>
      </c>
      <c r="BB74" s="82">
        <v>19</v>
      </c>
      <c r="BC74" s="82">
        <v>24</v>
      </c>
      <c r="BD74" s="82">
        <v>8</v>
      </c>
      <c r="BE74" s="81">
        <v>19</v>
      </c>
      <c r="BF74" s="81">
        <f t="shared" si="41"/>
        <v>70</v>
      </c>
      <c r="BG74" s="92" t="str">
        <f t="shared" si="42"/>
        <v>(جيد)</v>
      </c>
      <c r="BH74" s="82">
        <v>23</v>
      </c>
      <c r="BI74" s="82">
        <v>25</v>
      </c>
      <c r="BJ74" s="82">
        <v>10</v>
      </c>
      <c r="BK74" s="81">
        <v>21</v>
      </c>
      <c r="BL74" s="81">
        <f t="shared" si="43"/>
        <v>79</v>
      </c>
      <c r="BM74" s="92" t="str">
        <f t="shared" si="44"/>
        <v>جيد جـدا</v>
      </c>
      <c r="BN74" s="81">
        <v>21</v>
      </c>
      <c r="BO74" s="81">
        <v>24</v>
      </c>
      <c r="BP74" s="81">
        <v>7</v>
      </c>
      <c r="BQ74" s="81">
        <v>20</v>
      </c>
      <c r="BR74" s="81">
        <f t="shared" si="45"/>
        <v>72</v>
      </c>
      <c r="BS74" s="92" t="str">
        <f t="shared" si="46"/>
        <v>(جيد)</v>
      </c>
      <c r="BT74" s="96"/>
    </row>
    <row r="75" spans="1:72" s="62" customFormat="1" ht="75" customHeight="1">
      <c r="A75" s="145"/>
      <c r="B75" s="95">
        <v>4</v>
      </c>
      <c r="C75" s="90">
        <v>704</v>
      </c>
      <c r="D75" s="142" t="s">
        <v>123</v>
      </c>
      <c r="E75" s="91"/>
      <c r="F75" s="81">
        <v>12</v>
      </c>
      <c r="G75" s="81">
        <v>8</v>
      </c>
      <c r="H75" s="81">
        <v>51</v>
      </c>
      <c r="I75" s="81">
        <f t="shared" si="23"/>
        <v>71</v>
      </c>
      <c r="J75" s="92" t="str">
        <f t="shared" si="24"/>
        <v>(جيد)</v>
      </c>
      <c r="K75" s="81">
        <v>7</v>
      </c>
      <c r="L75" s="81">
        <v>5</v>
      </c>
      <c r="M75" s="81">
        <v>49</v>
      </c>
      <c r="N75" s="81">
        <f t="shared" si="25"/>
        <v>61</v>
      </c>
      <c r="O75" s="92" t="str">
        <f t="shared" si="26"/>
        <v>مقبول</v>
      </c>
      <c r="P75" s="81">
        <v>15</v>
      </c>
      <c r="Q75" s="81">
        <v>8</v>
      </c>
      <c r="R75" s="81">
        <v>45</v>
      </c>
      <c r="S75" s="81">
        <f t="shared" si="27"/>
        <v>68</v>
      </c>
      <c r="T75" s="92" t="str">
        <f t="shared" si="28"/>
        <v>(جيد)</v>
      </c>
      <c r="U75" s="82">
        <v>14</v>
      </c>
      <c r="V75" s="82">
        <v>6</v>
      </c>
      <c r="W75" s="81">
        <v>58</v>
      </c>
      <c r="X75" s="81">
        <f t="shared" si="29"/>
        <v>78</v>
      </c>
      <c r="Y75" s="92" t="str">
        <f t="shared" si="30"/>
        <v>جيد جـدا</v>
      </c>
      <c r="Z75" s="82">
        <v>8</v>
      </c>
      <c r="AA75" s="82">
        <v>6</v>
      </c>
      <c r="AB75" s="81">
        <v>26</v>
      </c>
      <c r="AC75" s="81">
        <f t="shared" si="31"/>
        <v>40</v>
      </c>
      <c r="AD75" s="92" t="str">
        <f t="shared" si="32"/>
        <v>ضعيف</v>
      </c>
      <c r="AE75" s="81">
        <v>15</v>
      </c>
      <c r="AF75" s="81">
        <v>7</v>
      </c>
      <c r="AG75" s="81">
        <v>32</v>
      </c>
      <c r="AH75" s="81">
        <f t="shared" si="33"/>
        <v>54</v>
      </c>
      <c r="AI75" s="92" t="str">
        <f t="shared" si="34"/>
        <v>مقبول</v>
      </c>
      <c r="AJ75" s="81">
        <v>16</v>
      </c>
      <c r="AK75" s="81">
        <v>18</v>
      </c>
      <c r="AL75" s="81">
        <v>6</v>
      </c>
      <c r="AM75" s="81">
        <v>15</v>
      </c>
      <c r="AN75" s="81">
        <f t="shared" si="35"/>
        <v>55</v>
      </c>
      <c r="AO75" s="92" t="str">
        <f t="shared" si="36"/>
        <v>مقبول</v>
      </c>
      <c r="AP75" s="82">
        <v>16</v>
      </c>
      <c r="AQ75" s="82">
        <v>19</v>
      </c>
      <c r="AR75" s="82">
        <v>7</v>
      </c>
      <c r="AS75" s="81">
        <v>12</v>
      </c>
      <c r="AT75" s="81">
        <f t="shared" si="37"/>
        <v>54</v>
      </c>
      <c r="AU75" s="92" t="str">
        <f t="shared" si="38"/>
        <v>مقبول</v>
      </c>
      <c r="AV75" s="82">
        <v>17</v>
      </c>
      <c r="AW75" s="82">
        <v>15</v>
      </c>
      <c r="AX75" s="82">
        <v>5</v>
      </c>
      <c r="AY75" s="81">
        <v>17</v>
      </c>
      <c r="AZ75" s="81">
        <f t="shared" si="39"/>
        <v>54</v>
      </c>
      <c r="BA75" s="92" t="str">
        <f t="shared" si="40"/>
        <v>مقبول</v>
      </c>
      <c r="BB75" s="82">
        <v>20</v>
      </c>
      <c r="BC75" s="82">
        <v>20</v>
      </c>
      <c r="BD75" s="82">
        <v>10</v>
      </c>
      <c r="BE75" s="81">
        <v>12</v>
      </c>
      <c r="BF75" s="81">
        <f t="shared" si="41"/>
        <v>62</v>
      </c>
      <c r="BG75" s="92" t="str">
        <f t="shared" si="42"/>
        <v>مقبول</v>
      </c>
      <c r="BH75" s="82">
        <v>23</v>
      </c>
      <c r="BI75" s="82">
        <v>25</v>
      </c>
      <c r="BJ75" s="82">
        <v>7</v>
      </c>
      <c r="BK75" s="81">
        <v>18</v>
      </c>
      <c r="BL75" s="81">
        <f t="shared" si="43"/>
        <v>73</v>
      </c>
      <c r="BM75" s="92" t="str">
        <f t="shared" si="44"/>
        <v>(جيد)</v>
      </c>
      <c r="BN75" s="81">
        <v>16</v>
      </c>
      <c r="BO75" s="81">
        <v>16</v>
      </c>
      <c r="BP75" s="81">
        <v>3</v>
      </c>
      <c r="BQ75" s="81">
        <v>12</v>
      </c>
      <c r="BR75" s="81">
        <f t="shared" si="45"/>
        <v>47</v>
      </c>
      <c r="BS75" s="92" t="str">
        <f t="shared" si="46"/>
        <v>ضعيف</v>
      </c>
      <c r="BT75" s="96"/>
    </row>
    <row r="76" spans="1:72" s="62" customFormat="1" ht="75" customHeight="1">
      <c r="A76" s="145"/>
      <c r="B76" s="95">
        <v>5</v>
      </c>
      <c r="C76" s="90">
        <v>705</v>
      </c>
      <c r="D76" s="142" t="s">
        <v>124</v>
      </c>
      <c r="E76" s="91"/>
      <c r="F76" s="81">
        <v>14</v>
      </c>
      <c r="G76" s="81">
        <v>7</v>
      </c>
      <c r="H76" s="81">
        <v>32</v>
      </c>
      <c r="I76" s="81">
        <f t="shared" si="23"/>
        <v>53</v>
      </c>
      <c r="J76" s="92" t="str">
        <f t="shared" si="24"/>
        <v>مقبول</v>
      </c>
      <c r="K76" s="81">
        <v>9</v>
      </c>
      <c r="L76" s="81">
        <v>7</v>
      </c>
      <c r="M76" s="81">
        <v>38</v>
      </c>
      <c r="N76" s="81">
        <f t="shared" si="25"/>
        <v>54</v>
      </c>
      <c r="O76" s="92" t="str">
        <f t="shared" si="26"/>
        <v>مقبول</v>
      </c>
      <c r="P76" s="81">
        <v>18</v>
      </c>
      <c r="Q76" s="81">
        <v>9</v>
      </c>
      <c r="R76" s="81">
        <v>36</v>
      </c>
      <c r="S76" s="81">
        <f t="shared" si="27"/>
        <v>63</v>
      </c>
      <c r="T76" s="92" t="str">
        <f t="shared" si="28"/>
        <v>مقبول</v>
      </c>
      <c r="U76" s="82">
        <v>9</v>
      </c>
      <c r="V76" s="82">
        <v>7</v>
      </c>
      <c r="W76" s="81">
        <v>55</v>
      </c>
      <c r="X76" s="81">
        <f t="shared" si="29"/>
        <v>71</v>
      </c>
      <c r="Y76" s="92" t="str">
        <f t="shared" si="30"/>
        <v>(جيد)</v>
      </c>
      <c r="Z76" s="82">
        <v>12</v>
      </c>
      <c r="AA76" s="82">
        <v>5</v>
      </c>
      <c r="AB76" s="81">
        <v>37</v>
      </c>
      <c r="AC76" s="81">
        <f t="shared" si="31"/>
        <v>54</v>
      </c>
      <c r="AD76" s="92" t="str">
        <f t="shared" si="32"/>
        <v>مقبول</v>
      </c>
      <c r="AE76" s="81">
        <v>14</v>
      </c>
      <c r="AF76" s="81">
        <v>6</v>
      </c>
      <c r="AG76" s="81">
        <v>27</v>
      </c>
      <c r="AH76" s="81">
        <f t="shared" si="33"/>
        <v>47</v>
      </c>
      <c r="AI76" s="92" t="str">
        <f t="shared" si="34"/>
        <v>ضعيف</v>
      </c>
      <c r="AJ76" s="81">
        <v>28</v>
      </c>
      <c r="AK76" s="81">
        <v>22</v>
      </c>
      <c r="AL76" s="81">
        <v>8</v>
      </c>
      <c r="AM76" s="81">
        <v>19</v>
      </c>
      <c r="AN76" s="81">
        <f t="shared" si="35"/>
        <v>77</v>
      </c>
      <c r="AO76" s="92" t="str">
        <f t="shared" si="36"/>
        <v>جيد جـدا</v>
      </c>
      <c r="AP76" s="82">
        <v>15</v>
      </c>
      <c r="AQ76" s="82">
        <v>20</v>
      </c>
      <c r="AR76" s="82">
        <v>8</v>
      </c>
      <c r="AS76" s="81">
        <v>23</v>
      </c>
      <c r="AT76" s="81">
        <f t="shared" si="37"/>
        <v>66</v>
      </c>
      <c r="AU76" s="92" t="str">
        <f t="shared" si="38"/>
        <v>(جيد)</v>
      </c>
      <c r="AV76" s="82">
        <v>18</v>
      </c>
      <c r="AW76" s="82">
        <v>16</v>
      </c>
      <c r="AX76" s="82">
        <v>4</v>
      </c>
      <c r="AY76" s="81">
        <v>18</v>
      </c>
      <c r="AZ76" s="81">
        <f t="shared" si="39"/>
        <v>56</v>
      </c>
      <c r="BA76" s="92" t="str">
        <f t="shared" si="40"/>
        <v>مقبول</v>
      </c>
      <c r="BB76" s="82">
        <v>24</v>
      </c>
      <c r="BC76" s="82">
        <v>26</v>
      </c>
      <c r="BD76" s="82">
        <v>10</v>
      </c>
      <c r="BE76" s="81">
        <v>17</v>
      </c>
      <c r="BF76" s="81">
        <f t="shared" si="41"/>
        <v>77</v>
      </c>
      <c r="BG76" s="92" t="str">
        <f t="shared" si="42"/>
        <v>جيد جـدا</v>
      </c>
      <c r="BH76" s="82">
        <v>24</v>
      </c>
      <c r="BI76" s="82">
        <v>25</v>
      </c>
      <c r="BJ76" s="82">
        <v>9</v>
      </c>
      <c r="BK76" s="81">
        <v>25</v>
      </c>
      <c r="BL76" s="81">
        <f t="shared" si="43"/>
        <v>83</v>
      </c>
      <c r="BM76" s="92" t="str">
        <f t="shared" si="44"/>
        <v>جيد جـدا</v>
      </c>
      <c r="BN76" s="81">
        <v>11</v>
      </c>
      <c r="BO76" s="81">
        <v>20</v>
      </c>
      <c r="BP76" s="81">
        <v>6</v>
      </c>
      <c r="BQ76" s="81">
        <v>13</v>
      </c>
      <c r="BR76" s="81">
        <f t="shared" si="45"/>
        <v>50</v>
      </c>
      <c r="BS76" s="92" t="str">
        <f t="shared" si="46"/>
        <v>مقبول</v>
      </c>
      <c r="BT76" s="96"/>
    </row>
    <row r="77" spans="1:72" s="62" customFormat="1" ht="75" customHeight="1">
      <c r="A77" s="145"/>
      <c r="B77" s="95">
        <v>6</v>
      </c>
      <c r="C77" s="90">
        <v>706</v>
      </c>
      <c r="D77" s="142" t="s">
        <v>125</v>
      </c>
      <c r="E77" s="91"/>
      <c r="F77" s="81">
        <v>16</v>
      </c>
      <c r="G77" s="81">
        <v>8</v>
      </c>
      <c r="H77" s="81">
        <v>37</v>
      </c>
      <c r="I77" s="81">
        <f t="shared" si="23"/>
        <v>61</v>
      </c>
      <c r="J77" s="92" t="str">
        <f t="shared" si="24"/>
        <v>مقبول</v>
      </c>
      <c r="K77" s="81">
        <v>10</v>
      </c>
      <c r="L77" s="81">
        <v>9</v>
      </c>
      <c r="M77" s="81">
        <v>45</v>
      </c>
      <c r="N77" s="81">
        <f t="shared" si="25"/>
        <v>64</v>
      </c>
      <c r="O77" s="92" t="str">
        <f t="shared" si="26"/>
        <v>مقبول</v>
      </c>
      <c r="P77" s="81">
        <v>15</v>
      </c>
      <c r="Q77" s="81">
        <v>3</v>
      </c>
      <c r="R77" s="81">
        <v>44</v>
      </c>
      <c r="S77" s="81">
        <f t="shared" si="27"/>
        <v>62</v>
      </c>
      <c r="T77" s="92" t="str">
        <f t="shared" si="28"/>
        <v>مقبول</v>
      </c>
      <c r="U77" s="82">
        <v>10</v>
      </c>
      <c r="V77" s="82">
        <v>5</v>
      </c>
      <c r="W77" s="81">
        <v>55</v>
      </c>
      <c r="X77" s="81">
        <f t="shared" si="29"/>
        <v>70</v>
      </c>
      <c r="Y77" s="92" t="str">
        <f t="shared" si="30"/>
        <v>(جيد)</v>
      </c>
      <c r="Z77" s="82">
        <v>7</v>
      </c>
      <c r="AA77" s="82">
        <v>5</v>
      </c>
      <c r="AB77" s="81">
        <v>32</v>
      </c>
      <c r="AC77" s="81">
        <f t="shared" si="31"/>
        <v>44</v>
      </c>
      <c r="AD77" s="92" t="str">
        <f t="shared" si="32"/>
        <v>ضعيف</v>
      </c>
      <c r="AE77" s="81">
        <v>16</v>
      </c>
      <c r="AF77" s="81">
        <v>7</v>
      </c>
      <c r="AG77" s="81">
        <v>50</v>
      </c>
      <c r="AH77" s="81">
        <f t="shared" si="33"/>
        <v>73</v>
      </c>
      <c r="AI77" s="92" t="str">
        <f t="shared" si="34"/>
        <v>(جيد)</v>
      </c>
      <c r="AJ77" s="81">
        <v>17</v>
      </c>
      <c r="AK77" s="81">
        <v>18</v>
      </c>
      <c r="AL77" s="81">
        <v>7</v>
      </c>
      <c r="AM77" s="81">
        <v>11</v>
      </c>
      <c r="AN77" s="81">
        <f t="shared" si="35"/>
        <v>53</v>
      </c>
      <c r="AO77" s="92" t="str">
        <f t="shared" si="36"/>
        <v>مقبول</v>
      </c>
      <c r="AP77" s="82">
        <v>14</v>
      </c>
      <c r="AQ77" s="82">
        <v>16</v>
      </c>
      <c r="AR77" s="82">
        <v>7</v>
      </c>
      <c r="AS77" s="81">
        <v>14</v>
      </c>
      <c r="AT77" s="81">
        <f t="shared" si="37"/>
        <v>51</v>
      </c>
      <c r="AU77" s="92" t="str">
        <f t="shared" si="38"/>
        <v>مقبول</v>
      </c>
      <c r="AV77" s="82">
        <v>17</v>
      </c>
      <c r="AW77" s="82">
        <v>14</v>
      </c>
      <c r="AX77" s="82">
        <v>4</v>
      </c>
      <c r="AY77" s="81">
        <v>18</v>
      </c>
      <c r="AZ77" s="81">
        <f t="shared" si="39"/>
        <v>53</v>
      </c>
      <c r="BA77" s="92" t="str">
        <f t="shared" si="40"/>
        <v>مقبول</v>
      </c>
      <c r="BB77" s="82">
        <v>17</v>
      </c>
      <c r="BC77" s="82">
        <v>19</v>
      </c>
      <c r="BD77" s="82">
        <v>5</v>
      </c>
      <c r="BE77" s="81">
        <v>16</v>
      </c>
      <c r="BF77" s="81">
        <f t="shared" si="41"/>
        <v>57</v>
      </c>
      <c r="BG77" s="92" t="str">
        <f t="shared" si="42"/>
        <v>مقبول</v>
      </c>
      <c r="BH77" s="82">
        <v>19</v>
      </c>
      <c r="BI77" s="82">
        <v>17</v>
      </c>
      <c r="BJ77" s="82">
        <v>8</v>
      </c>
      <c r="BK77" s="81">
        <v>22</v>
      </c>
      <c r="BL77" s="81">
        <f t="shared" si="43"/>
        <v>66</v>
      </c>
      <c r="BM77" s="92" t="str">
        <f t="shared" si="44"/>
        <v>(جيد)</v>
      </c>
      <c r="BN77" s="81">
        <v>12</v>
      </c>
      <c r="BO77" s="81">
        <v>12</v>
      </c>
      <c r="BP77" s="81">
        <v>3</v>
      </c>
      <c r="BQ77" s="81">
        <v>19</v>
      </c>
      <c r="BR77" s="81">
        <f t="shared" si="45"/>
        <v>46</v>
      </c>
      <c r="BS77" s="92" t="str">
        <f t="shared" si="46"/>
        <v>ضعيف</v>
      </c>
      <c r="BT77" s="96"/>
    </row>
    <row r="78" spans="1:72" s="62" customFormat="1" ht="75" customHeight="1">
      <c r="A78" s="145"/>
      <c r="B78" s="95">
        <v>7</v>
      </c>
      <c r="C78" s="90">
        <v>707</v>
      </c>
      <c r="D78" s="142" t="s">
        <v>126</v>
      </c>
      <c r="E78" s="91"/>
      <c r="F78" s="81">
        <v>13</v>
      </c>
      <c r="G78" s="81">
        <v>7</v>
      </c>
      <c r="H78" s="81">
        <v>47</v>
      </c>
      <c r="I78" s="81">
        <f t="shared" si="23"/>
        <v>67</v>
      </c>
      <c r="J78" s="92" t="str">
        <f t="shared" si="24"/>
        <v>(جيد)</v>
      </c>
      <c r="K78" s="81">
        <v>11</v>
      </c>
      <c r="L78" s="81">
        <v>6</v>
      </c>
      <c r="M78" s="81">
        <v>55</v>
      </c>
      <c r="N78" s="81">
        <f t="shared" si="25"/>
        <v>72</v>
      </c>
      <c r="O78" s="92" t="str">
        <f t="shared" si="26"/>
        <v>(جيد)</v>
      </c>
      <c r="P78" s="81">
        <v>16</v>
      </c>
      <c r="Q78" s="81">
        <v>7</v>
      </c>
      <c r="R78" s="81">
        <v>31</v>
      </c>
      <c r="S78" s="81">
        <f t="shared" si="27"/>
        <v>54</v>
      </c>
      <c r="T78" s="92" t="str">
        <f t="shared" si="28"/>
        <v>مقبول</v>
      </c>
      <c r="U78" s="82">
        <v>10</v>
      </c>
      <c r="V78" s="82">
        <v>8</v>
      </c>
      <c r="W78" s="81">
        <v>51</v>
      </c>
      <c r="X78" s="81">
        <f t="shared" si="29"/>
        <v>69</v>
      </c>
      <c r="Y78" s="92" t="str">
        <f t="shared" si="30"/>
        <v>(جيد)</v>
      </c>
      <c r="Z78" s="82">
        <v>18</v>
      </c>
      <c r="AA78" s="82">
        <v>8</v>
      </c>
      <c r="AB78" s="81">
        <v>44</v>
      </c>
      <c r="AC78" s="81">
        <f t="shared" si="31"/>
        <v>70</v>
      </c>
      <c r="AD78" s="92" t="str">
        <f t="shared" si="32"/>
        <v>(جيد)</v>
      </c>
      <c r="AE78" s="81">
        <v>18</v>
      </c>
      <c r="AF78" s="81">
        <v>9</v>
      </c>
      <c r="AG78" s="81">
        <v>49</v>
      </c>
      <c r="AH78" s="81">
        <f t="shared" si="33"/>
        <v>76</v>
      </c>
      <c r="AI78" s="92" t="str">
        <f t="shared" si="34"/>
        <v>جيد جـدا</v>
      </c>
      <c r="AJ78" s="81">
        <v>25</v>
      </c>
      <c r="AK78" s="81">
        <v>23</v>
      </c>
      <c r="AL78" s="81">
        <v>7</v>
      </c>
      <c r="AM78" s="81">
        <v>18</v>
      </c>
      <c r="AN78" s="81">
        <f t="shared" si="35"/>
        <v>73</v>
      </c>
      <c r="AO78" s="92" t="str">
        <f t="shared" si="36"/>
        <v>(جيد)</v>
      </c>
      <c r="AP78" s="82">
        <v>14</v>
      </c>
      <c r="AQ78" s="82">
        <v>24</v>
      </c>
      <c r="AR78" s="82">
        <v>9</v>
      </c>
      <c r="AS78" s="81">
        <v>20</v>
      </c>
      <c r="AT78" s="81">
        <f t="shared" si="37"/>
        <v>67</v>
      </c>
      <c r="AU78" s="92" t="str">
        <f t="shared" si="38"/>
        <v>(جيد)</v>
      </c>
      <c r="AV78" s="82">
        <v>25</v>
      </c>
      <c r="AW78" s="82">
        <v>23</v>
      </c>
      <c r="AX78" s="82">
        <v>7</v>
      </c>
      <c r="AY78" s="81">
        <v>22</v>
      </c>
      <c r="AZ78" s="81">
        <f t="shared" si="39"/>
        <v>77</v>
      </c>
      <c r="BA78" s="92" t="str">
        <f t="shared" si="40"/>
        <v>جيد جـدا</v>
      </c>
      <c r="BB78" s="82">
        <v>26</v>
      </c>
      <c r="BC78" s="82">
        <v>27</v>
      </c>
      <c r="BD78" s="82">
        <v>7</v>
      </c>
      <c r="BE78" s="81">
        <v>21</v>
      </c>
      <c r="BF78" s="81">
        <f t="shared" si="41"/>
        <v>81</v>
      </c>
      <c r="BG78" s="92" t="str">
        <f t="shared" si="42"/>
        <v>جيد جـدا</v>
      </c>
      <c r="BH78" s="82">
        <v>20</v>
      </c>
      <c r="BI78" s="82">
        <v>22</v>
      </c>
      <c r="BJ78" s="82">
        <v>10</v>
      </c>
      <c r="BK78" s="81">
        <v>23</v>
      </c>
      <c r="BL78" s="81">
        <f t="shared" si="43"/>
        <v>75</v>
      </c>
      <c r="BM78" s="92" t="str">
        <f t="shared" si="44"/>
        <v>جيد جـدا</v>
      </c>
      <c r="BN78" s="81">
        <v>22</v>
      </c>
      <c r="BO78" s="81">
        <v>29</v>
      </c>
      <c r="BP78" s="81">
        <v>6</v>
      </c>
      <c r="BQ78" s="81">
        <v>23</v>
      </c>
      <c r="BR78" s="81">
        <f t="shared" si="45"/>
        <v>80</v>
      </c>
      <c r="BS78" s="92" t="str">
        <f t="shared" si="46"/>
        <v>جيد جـدا</v>
      </c>
      <c r="BT78" s="96"/>
    </row>
    <row r="79" spans="1:72" s="62" customFormat="1" ht="75" customHeight="1">
      <c r="A79" s="145"/>
      <c r="B79" s="95">
        <v>8</v>
      </c>
      <c r="C79" s="90">
        <v>708</v>
      </c>
      <c r="D79" s="142" t="s">
        <v>127</v>
      </c>
      <c r="E79" s="91"/>
      <c r="F79" s="81">
        <v>17</v>
      </c>
      <c r="G79" s="81">
        <v>10</v>
      </c>
      <c r="H79" s="81">
        <v>44</v>
      </c>
      <c r="I79" s="81">
        <f t="shared" si="23"/>
        <v>71</v>
      </c>
      <c r="J79" s="92" t="str">
        <f t="shared" si="24"/>
        <v>(جيد)</v>
      </c>
      <c r="K79" s="81">
        <v>11</v>
      </c>
      <c r="L79" s="81">
        <v>7</v>
      </c>
      <c r="M79" s="81">
        <v>47</v>
      </c>
      <c r="N79" s="81">
        <f t="shared" si="25"/>
        <v>65</v>
      </c>
      <c r="O79" s="92" t="str">
        <f t="shared" si="26"/>
        <v>(جيد)</v>
      </c>
      <c r="P79" s="81">
        <v>17</v>
      </c>
      <c r="Q79" s="81">
        <v>8</v>
      </c>
      <c r="R79" s="81">
        <v>55</v>
      </c>
      <c r="S79" s="81">
        <f t="shared" si="27"/>
        <v>80</v>
      </c>
      <c r="T79" s="92" t="str">
        <f t="shared" si="28"/>
        <v>جيد جـدا</v>
      </c>
      <c r="U79" s="82">
        <v>16</v>
      </c>
      <c r="V79" s="82">
        <v>8</v>
      </c>
      <c r="W79" s="81">
        <v>54</v>
      </c>
      <c r="X79" s="81">
        <f t="shared" si="29"/>
        <v>78</v>
      </c>
      <c r="Y79" s="92" t="str">
        <f t="shared" si="30"/>
        <v>جيد جـدا</v>
      </c>
      <c r="Z79" s="82">
        <v>18</v>
      </c>
      <c r="AA79" s="82">
        <v>8</v>
      </c>
      <c r="AB79" s="81">
        <v>49</v>
      </c>
      <c r="AC79" s="81">
        <f t="shared" si="31"/>
        <v>75</v>
      </c>
      <c r="AD79" s="92" t="str">
        <f t="shared" si="32"/>
        <v>جيد جـدا</v>
      </c>
      <c r="AE79" s="81">
        <v>17</v>
      </c>
      <c r="AF79" s="81">
        <v>7</v>
      </c>
      <c r="AG79" s="81">
        <v>48</v>
      </c>
      <c r="AH79" s="81">
        <f t="shared" si="33"/>
        <v>72</v>
      </c>
      <c r="AI79" s="92" t="str">
        <f t="shared" si="34"/>
        <v>(جيد)</v>
      </c>
      <c r="AJ79" s="81">
        <v>18</v>
      </c>
      <c r="AK79" s="81">
        <v>16</v>
      </c>
      <c r="AL79" s="81">
        <v>7</v>
      </c>
      <c r="AM79" s="81">
        <v>14</v>
      </c>
      <c r="AN79" s="81">
        <f t="shared" si="35"/>
        <v>55</v>
      </c>
      <c r="AO79" s="92" t="str">
        <f t="shared" si="36"/>
        <v>مقبول</v>
      </c>
      <c r="AP79" s="82">
        <v>14</v>
      </c>
      <c r="AQ79" s="82">
        <v>17</v>
      </c>
      <c r="AR79" s="82">
        <v>9</v>
      </c>
      <c r="AS79" s="81">
        <v>19</v>
      </c>
      <c r="AT79" s="81">
        <f t="shared" si="37"/>
        <v>59</v>
      </c>
      <c r="AU79" s="92" t="str">
        <f t="shared" si="38"/>
        <v>مقبول</v>
      </c>
      <c r="AV79" s="82">
        <v>17</v>
      </c>
      <c r="AW79" s="82">
        <v>15</v>
      </c>
      <c r="AX79" s="82">
        <v>4</v>
      </c>
      <c r="AY79" s="81">
        <v>21</v>
      </c>
      <c r="AZ79" s="81">
        <f t="shared" si="39"/>
        <v>57</v>
      </c>
      <c r="BA79" s="92" t="str">
        <f t="shared" si="40"/>
        <v>مقبول</v>
      </c>
      <c r="BB79" s="82">
        <v>23</v>
      </c>
      <c r="BC79" s="82">
        <v>24</v>
      </c>
      <c r="BD79" s="82">
        <v>10</v>
      </c>
      <c r="BE79" s="81">
        <v>14</v>
      </c>
      <c r="BF79" s="81">
        <f t="shared" si="41"/>
        <v>71</v>
      </c>
      <c r="BG79" s="92" t="str">
        <f t="shared" si="42"/>
        <v>(جيد)</v>
      </c>
      <c r="BH79" s="82">
        <v>12</v>
      </c>
      <c r="BI79" s="82">
        <v>12</v>
      </c>
      <c r="BJ79" s="82">
        <v>9</v>
      </c>
      <c r="BK79" s="81">
        <v>20</v>
      </c>
      <c r="BL79" s="81">
        <f t="shared" si="43"/>
        <v>53</v>
      </c>
      <c r="BM79" s="92" t="str">
        <f t="shared" si="44"/>
        <v>مقبول</v>
      </c>
      <c r="BN79" s="81">
        <v>16</v>
      </c>
      <c r="BO79" s="81">
        <v>20</v>
      </c>
      <c r="BP79" s="81">
        <v>6</v>
      </c>
      <c r="BQ79" s="81">
        <v>16</v>
      </c>
      <c r="BR79" s="81">
        <f t="shared" si="45"/>
        <v>58</v>
      </c>
      <c r="BS79" s="92" t="str">
        <f t="shared" si="46"/>
        <v>مقبول</v>
      </c>
      <c r="BT79" s="96"/>
    </row>
    <row r="80" spans="1:72" s="62" customFormat="1" ht="75" customHeight="1">
      <c r="A80" s="145"/>
      <c r="B80" s="95">
        <v>9</v>
      </c>
      <c r="C80" s="90">
        <v>709</v>
      </c>
      <c r="D80" s="142" t="s">
        <v>128</v>
      </c>
      <c r="E80" s="91"/>
      <c r="F80" s="81">
        <v>15</v>
      </c>
      <c r="G80" s="81">
        <v>8</v>
      </c>
      <c r="H80" s="81">
        <v>61</v>
      </c>
      <c r="I80" s="81">
        <f t="shared" si="23"/>
        <v>84</v>
      </c>
      <c r="J80" s="92" t="str">
        <f t="shared" si="24"/>
        <v>جيد جـدا</v>
      </c>
      <c r="K80" s="81">
        <v>10</v>
      </c>
      <c r="L80" s="81">
        <v>6</v>
      </c>
      <c r="M80" s="81">
        <v>53</v>
      </c>
      <c r="N80" s="81">
        <f t="shared" si="25"/>
        <v>69</v>
      </c>
      <c r="O80" s="92" t="str">
        <f t="shared" si="26"/>
        <v>(جيد)</v>
      </c>
      <c r="P80" s="81">
        <v>17</v>
      </c>
      <c r="Q80" s="81">
        <v>8</v>
      </c>
      <c r="R80" s="81">
        <v>54</v>
      </c>
      <c r="S80" s="81">
        <f t="shared" si="27"/>
        <v>79</v>
      </c>
      <c r="T80" s="92" t="str">
        <f t="shared" si="28"/>
        <v>جيد جـدا</v>
      </c>
      <c r="U80" s="82">
        <v>20</v>
      </c>
      <c r="V80" s="82">
        <v>7</v>
      </c>
      <c r="W80" s="81">
        <v>65</v>
      </c>
      <c r="X80" s="81">
        <f t="shared" si="29"/>
        <v>92</v>
      </c>
      <c r="Y80" s="92" t="str">
        <f t="shared" si="30"/>
        <v>ممتاز</v>
      </c>
      <c r="Z80" s="82">
        <v>14</v>
      </c>
      <c r="AA80" s="82">
        <v>8</v>
      </c>
      <c r="AB80" s="81">
        <v>45</v>
      </c>
      <c r="AC80" s="81">
        <f t="shared" si="31"/>
        <v>67</v>
      </c>
      <c r="AD80" s="92" t="str">
        <f t="shared" si="32"/>
        <v>(جيد)</v>
      </c>
      <c r="AE80" s="81">
        <v>18</v>
      </c>
      <c r="AF80" s="81">
        <v>7</v>
      </c>
      <c r="AG80" s="81">
        <v>54</v>
      </c>
      <c r="AH80" s="81">
        <f t="shared" si="33"/>
        <v>79</v>
      </c>
      <c r="AI80" s="92" t="str">
        <f t="shared" si="34"/>
        <v>جيد جـدا</v>
      </c>
      <c r="AJ80" s="81">
        <v>16</v>
      </c>
      <c r="AK80" s="81">
        <v>11</v>
      </c>
      <c r="AL80" s="81">
        <v>7</v>
      </c>
      <c r="AM80" s="81">
        <v>21</v>
      </c>
      <c r="AN80" s="81">
        <f t="shared" si="35"/>
        <v>55</v>
      </c>
      <c r="AO80" s="92" t="str">
        <f t="shared" si="36"/>
        <v>مقبول</v>
      </c>
      <c r="AP80" s="82">
        <v>14</v>
      </c>
      <c r="AQ80" s="82">
        <v>20</v>
      </c>
      <c r="AR80" s="82">
        <v>6</v>
      </c>
      <c r="AS80" s="81">
        <v>22</v>
      </c>
      <c r="AT80" s="81">
        <f t="shared" si="37"/>
        <v>62</v>
      </c>
      <c r="AU80" s="92" t="str">
        <f t="shared" si="38"/>
        <v>مقبول</v>
      </c>
      <c r="AV80" s="82">
        <v>11</v>
      </c>
      <c r="AW80" s="82">
        <v>9</v>
      </c>
      <c r="AX80" s="82">
        <v>4</v>
      </c>
      <c r="AY80" s="81">
        <v>21</v>
      </c>
      <c r="AZ80" s="81">
        <f t="shared" si="39"/>
        <v>45</v>
      </c>
      <c r="BA80" s="92" t="str">
        <f t="shared" si="40"/>
        <v>ضعيف</v>
      </c>
      <c r="BB80" s="82">
        <v>21</v>
      </c>
      <c r="BC80" s="82">
        <v>20</v>
      </c>
      <c r="BD80" s="82">
        <v>10</v>
      </c>
      <c r="BE80" s="81">
        <v>13</v>
      </c>
      <c r="BF80" s="81">
        <f t="shared" si="41"/>
        <v>64</v>
      </c>
      <c r="BG80" s="92" t="str">
        <f t="shared" si="42"/>
        <v>مقبول</v>
      </c>
      <c r="BH80" s="82">
        <v>18</v>
      </c>
      <c r="BI80" s="82">
        <v>19</v>
      </c>
      <c r="BJ80" s="82">
        <v>8</v>
      </c>
      <c r="BK80" s="81">
        <v>20</v>
      </c>
      <c r="BL80" s="81">
        <f t="shared" si="43"/>
        <v>65</v>
      </c>
      <c r="BM80" s="92" t="str">
        <f t="shared" si="44"/>
        <v>(جيد)</v>
      </c>
      <c r="BN80" s="81">
        <v>14</v>
      </c>
      <c r="BO80" s="81">
        <v>17</v>
      </c>
      <c r="BP80" s="81">
        <v>6</v>
      </c>
      <c r="BQ80" s="81">
        <v>20</v>
      </c>
      <c r="BR80" s="81">
        <f t="shared" si="45"/>
        <v>57</v>
      </c>
      <c r="BS80" s="92" t="str">
        <f t="shared" si="46"/>
        <v>مقبول</v>
      </c>
      <c r="BT80" s="96"/>
    </row>
    <row r="81" spans="1:72" s="62" customFormat="1" ht="75" customHeight="1">
      <c r="A81" s="145"/>
      <c r="B81" s="95">
        <v>10</v>
      </c>
      <c r="C81" s="90">
        <v>710</v>
      </c>
      <c r="D81" s="142" t="s">
        <v>129</v>
      </c>
      <c r="E81" s="91"/>
      <c r="F81" s="81">
        <v>11</v>
      </c>
      <c r="G81" s="81">
        <v>7</v>
      </c>
      <c r="H81" s="81">
        <v>58</v>
      </c>
      <c r="I81" s="81">
        <f t="shared" si="23"/>
        <v>76</v>
      </c>
      <c r="J81" s="92" t="str">
        <f t="shared" si="24"/>
        <v>جيد جـدا</v>
      </c>
      <c r="K81" s="81">
        <v>7</v>
      </c>
      <c r="L81" s="81">
        <v>6</v>
      </c>
      <c r="M81" s="81">
        <v>24</v>
      </c>
      <c r="N81" s="81">
        <f t="shared" si="25"/>
        <v>37</v>
      </c>
      <c r="O81" s="92" t="str">
        <f t="shared" si="26"/>
        <v>ضعيف</v>
      </c>
      <c r="P81" s="81">
        <v>16</v>
      </c>
      <c r="Q81" s="81">
        <v>8</v>
      </c>
      <c r="R81" s="81">
        <v>35</v>
      </c>
      <c r="S81" s="81">
        <f t="shared" si="27"/>
        <v>59</v>
      </c>
      <c r="T81" s="92" t="str">
        <f t="shared" si="28"/>
        <v>مقبول</v>
      </c>
      <c r="U81" s="82">
        <v>5</v>
      </c>
      <c r="V81" s="82">
        <v>6</v>
      </c>
      <c r="W81" s="81">
        <v>50</v>
      </c>
      <c r="X81" s="81">
        <f t="shared" si="29"/>
        <v>61</v>
      </c>
      <c r="Y81" s="92" t="str">
        <f t="shared" si="30"/>
        <v>مقبول</v>
      </c>
      <c r="Z81" s="82">
        <v>11</v>
      </c>
      <c r="AA81" s="82">
        <v>8</v>
      </c>
      <c r="AB81" s="81">
        <v>39</v>
      </c>
      <c r="AC81" s="81">
        <f t="shared" si="31"/>
        <v>58</v>
      </c>
      <c r="AD81" s="92" t="str">
        <f t="shared" si="32"/>
        <v>مقبول</v>
      </c>
      <c r="AE81" s="81">
        <v>17</v>
      </c>
      <c r="AF81" s="81">
        <v>9</v>
      </c>
      <c r="AG81" s="81">
        <v>37</v>
      </c>
      <c r="AH81" s="81">
        <f t="shared" si="33"/>
        <v>63</v>
      </c>
      <c r="AI81" s="92" t="str">
        <f t="shared" si="34"/>
        <v>مقبول</v>
      </c>
      <c r="AJ81" s="81">
        <v>17</v>
      </c>
      <c r="AK81" s="81">
        <v>13</v>
      </c>
      <c r="AL81" s="81">
        <v>5</v>
      </c>
      <c r="AM81" s="81">
        <v>15</v>
      </c>
      <c r="AN81" s="81">
        <f t="shared" si="35"/>
        <v>50</v>
      </c>
      <c r="AO81" s="92" t="str">
        <f t="shared" si="36"/>
        <v>مقبول</v>
      </c>
      <c r="AP81" s="82">
        <v>7</v>
      </c>
      <c r="AQ81" s="82">
        <v>21</v>
      </c>
      <c r="AR81" s="82">
        <v>5</v>
      </c>
      <c r="AS81" s="81">
        <v>15</v>
      </c>
      <c r="AT81" s="81">
        <f t="shared" si="37"/>
        <v>48</v>
      </c>
      <c r="AU81" s="92" t="str">
        <f t="shared" si="38"/>
        <v>ضعيف</v>
      </c>
      <c r="AV81" s="82">
        <v>15</v>
      </c>
      <c r="AW81" s="82">
        <v>13</v>
      </c>
      <c r="AX81" s="82">
        <v>4</v>
      </c>
      <c r="AY81" s="81">
        <v>17</v>
      </c>
      <c r="AZ81" s="81">
        <f t="shared" si="39"/>
        <v>49</v>
      </c>
      <c r="BA81" s="92" t="str">
        <f t="shared" si="40"/>
        <v>ضعيف</v>
      </c>
      <c r="BB81" s="82">
        <v>17</v>
      </c>
      <c r="BC81" s="82">
        <v>23</v>
      </c>
      <c r="BD81" s="82">
        <v>10</v>
      </c>
      <c r="BE81" s="81">
        <v>7</v>
      </c>
      <c r="BF81" s="81">
        <f t="shared" si="41"/>
        <v>57</v>
      </c>
      <c r="BG81" s="92" t="str">
        <f t="shared" si="42"/>
        <v>مقبول</v>
      </c>
      <c r="BH81" s="82">
        <v>17</v>
      </c>
      <c r="BI81" s="82">
        <v>17</v>
      </c>
      <c r="BJ81" s="82">
        <v>7</v>
      </c>
      <c r="BK81" s="81">
        <v>16</v>
      </c>
      <c r="BL81" s="81">
        <f t="shared" si="43"/>
        <v>57</v>
      </c>
      <c r="BM81" s="92" t="str">
        <f t="shared" si="44"/>
        <v>مقبول</v>
      </c>
      <c r="BN81" s="81">
        <v>8</v>
      </c>
      <c r="BO81" s="81">
        <v>9</v>
      </c>
      <c r="BP81" s="81">
        <v>3</v>
      </c>
      <c r="BQ81" s="81">
        <v>10</v>
      </c>
      <c r="BR81" s="81">
        <f t="shared" si="45"/>
        <v>30</v>
      </c>
      <c r="BS81" s="92" t="str">
        <f t="shared" si="46"/>
        <v>ضعيف</v>
      </c>
      <c r="BT81" s="96"/>
    </row>
    <row r="82" spans="1:72" s="62" customFormat="1" ht="75" customHeight="1">
      <c r="A82" s="145"/>
      <c r="B82" s="95">
        <v>11</v>
      </c>
      <c r="C82" s="90">
        <v>711</v>
      </c>
      <c r="D82" s="142" t="s">
        <v>138</v>
      </c>
      <c r="E82" s="91"/>
      <c r="F82" s="125" t="s">
        <v>141</v>
      </c>
      <c r="G82" s="125" t="s">
        <v>141</v>
      </c>
      <c r="H82" s="125" t="s">
        <v>141</v>
      </c>
      <c r="I82" s="125" t="str">
        <f t="shared" si="23"/>
        <v>محولة</v>
      </c>
      <c r="J82" s="92" t="s">
        <v>141</v>
      </c>
      <c r="K82" s="125" t="s">
        <v>141</v>
      </c>
      <c r="L82" s="125" t="s">
        <v>141</v>
      </c>
      <c r="M82" s="125" t="s">
        <v>141</v>
      </c>
      <c r="N82" s="125" t="str">
        <f t="shared" si="25"/>
        <v>محولة</v>
      </c>
      <c r="O82" s="92" t="s">
        <v>141</v>
      </c>
      <c r="P82" s="125" t="s">
        <v>141</v>
      </c>
      <c r="Q82" s="125" t="s">
        <v>141</v>
      </c>
      <c r="R82" s="125" t="s">
        <v>141</v>
      </c>
      <c r="S82" s="125" t="str">
        <f t="shared" si="27"/>
        <v>محولة</v>
      </c>
      <c r="T82" s="92" t="s">
        <v>141</v>
      </c>
      <c r="U82" s="126" t="s">
        <v>144</v>
      </c>
      <c r="V82" s="126" t="s">
        <v>141</v>
      </c>
      <c r="W82" s="125" t="s">
        <v>141</v>
      </c>
      <c r="X82" s="125" t="str">
        <f t="shared" si="29"/>
        <v>محولة</v>
      </c>
      <c r="Y82" s="92" t="s">
        <v>141</v>
      </c>
      <c r="Z82" s="125" t="s">
        <v>141</v>
      </c>
      <c r="AA82" s="125" t="s">
        <v>141</v>
      </c>
      <c r="AB82" s="125" t="s">
        <v>141</v>
      </c>
      <c r="AC82" s="125" t="str">
        <f t="shared" si="31"/>
        <v>محولة</v>
      </c>
      <c r="AD82" s="92" t="s">
        <v>141</v>
      </c>
      <c r="AE82" s="125" t="s">
        <v>141</v>
      </c>
      <c r="AF82" s="125" t="s">
        <v>141</v>
      </c>
      <c r="AG82" s="125" t="s">
        <v>141</v>
      </c>
      <c r="AH82" s="125" t="str">
        <f t="shared" si="33"/>
        <v>محولة</v>
      </c>
      <c r="AI82" s="92" t="s">
        <v>141</v>
      </c>
      <c r="AJ82" s="125" t="s">
        <v>141</v>
      </c>
      <c r="AK82" s="125" t="s">
        <v>141</v>
      </c>
      <c r="AL82" s="125" t="s">
        <v>141</v>
      </c>
      <c r="AM82" s="125" t="s">
        <v>141</v>
      </c>
      <c r="AN82" s="125" t="s">
        <v>141</v>
      </c>
      <c r="AO82" s="92" t="s">
        <v>141</v>
      </c>
      <c r="AP82" s="126" t="s">
        <v>141</v>
      </c>
      <c r="AQ82" s="126" t="s">
        <v>141</v>
      </c>
      <c r="AR82" s="125" t="s">
        <v>141</v>
      </c>
      <c r="AS82" s="125" t="s">
        <v>141</v>
      </c>
      <c r="AT82" s="125" t="s">
        <v>141</v>
      </c>
      <c r="AU82" s="92" t="s">
        <v>141</v>
      </c>
      <c r="AV82" s="125" t="s">
        <v>141</v>
      </c>
      <c r="AW82" s="126" t="s">
        <v>141</v>
      </c>
      <c r="AX82" s="125" t="s">
        <v>141</v>
      </c>
      <c r="AY82" s="125" t="s">
        <v>141</v>
      </c>
      <c r="AZ82" s="125" t="s">
        <v>141</v>
      </c>
      <c r="BA82" s="92" t="s">
        <v>141</v>
      </c>
      <c r="BB82" s="125" t="s">
        <v>141</v>
      </c>
      <c r="BC82" s="125" t="s">
        <v>141</v>
      </c>
      <c r="BD82" s="125" t="s">
        <v>141</v>
      </c>
      <c r="BE82" s="125" t="s">
        <v>141</v>
      </c>
      <c r="BF82" s="125" t="s">
        <v>141</v>
      </c>
      <c r="BG82" s="92" t="s">
        <v>141</v>
      </c>
      <c r="BH82" s="126" t="s">
        <v>141</v>
      </c>
      <c r="BI82" s="126" t="s">
        <v>141</v>
      </c>
      <c r="BJ82" s="126" t="s">
        <v>141</v>
      </c>
      <c r="BK82" s="125" t="s">
        <v>141</v>
      </c>
      <c r="BL82" s="125" t="s">
        <v>141</v>
      </c>
      <c r="BM82" s="92" t="s">
        <v>141</v>
      </c>
      <c r="BN82" s="125" t="s">
        <v>141</v>
      </c>
      <c r="BO82" s="125" t="s">
        <v>141</v>
      </c>
      <c r="BP82" s="125" t="s">
        <v>141</v>
      </c>
      <c r="BQ82" s="125" t="s">
        <v>141</v>
      </c>
      <c r="BR82" s="125" t="s">
        <v>141</v>
      </c>
      <c r="BS82" s="92" t="s">
        <v>141</v>
      </c>
      <c r="BT82" s="96"/>
    </row>
    <row r="83" spans="1:72" s="62" customFormat="1" ht="75" customHeight="1">
      <c r="A83" s="145"/>
      <c r="B83" s="95">
        <v>12</v>
      </c>
      <c r="C83" s="90">
        <v>712</v>
      </c>
      <c r="D83" s="142" t="s">
        <v>130</v>
      </c>
      <c r="E83" s="91"/>
      <c r="F83" s="127" t="s">
        <v>140</v>
      </c>
      <c r="G83" s="127" t="s">
        <v>140</v>
      </c>
      <c r="H83" s="127" t="s">
        <v>140</v>
      </c>
      <c r="I83" s="127" t="str">
        <f t="shared" si="23"/>
        <v>محرومة</v>
      </c>
      <c r="J83" s="93" t="str">
        <f t="shared" si="24"/>
        <v>ضعيف جداً</v>
      </c>
      <c r="K83" s="127">
        <v>2</v>
      </c>
      <c r="L83" s="127" t="s">
        <v>140</v>
      </c>
      <c r="M83" s="127" t="s">
        <v>140</v>
      </c>
      <c r="N83" s="127" t="s">
        <v>140</v>
      </c>
      <c r="O83" s="93" t="str">
        <f t="shared" si="26"/>
        <v>ضعيف جداً</v>
      </c>
      <c r="P83" s="148">
        <v>5</v>
      </c>
      <c r="Q83" s="148" t="s">
        <v>140</v>
      </c>
      <c r="R83" s="127" t="s">
        <v>140</v>
      </c>
      <c r="S83" s="127" t="s">
        <v>140</v>
      </c>
      <c r="T83" s="93" t="str">
        <f t="shared" si="28"/>
        <v>ضعيف جداً</v>
      </c>
      <c r="U83" s="148" t="s">
        <v>140</v>
      </c>
      <c r="V83" s="148" t="s">
        <v>140</v>
      </c>
      <c r="W83" s="148" t="s">
        <v>140</v>
      </c>
      <c r="X83" s="127" t="str">
        <f t="shared" si="29"/>
        <v>محرومة</v>
      </c>
      <c r="Y83" s="93" t="str">
        <f t="shared" si="30"/>
        <v>ضعيف جداً</v>
      </c>
      <c r="Z83" s="127" t="s">
        <v>140</v>
      </c>
      <c r="AA83" s="127" t="s">
        <v>140</v>
      </c>
      <c r="AB83" s="127" t="s">
        <v>140</v>
      </c>
      <c r="AC83" s="127" t="str">
        <f t="shared" si="31"/>
        <v>محرومة</v>
      </c>
      <c r="AD83" s="93" t="str">
        <f t="shared" si="32"/>
        <v>ضعيف جداً</v>
      </c>
      <c r="AE83" s="127" t="s">
        <v>140</v>
      </c>
      <c r="AF83" s="127" t="s">
        <v>140</v>
      </c>
      <c r="AG83" s="127" t="s">
        <v>140</v>
      </c>
      <c r="AH83" s="127" t="str">
        <f t="shared" si="33"/>
        <v>محرومة</v>
      </c>
      <c r="AI83" s="93" t="str">
        <f t="shared" si="34"/>
        <v>ضعيف جداً</v>
      </c>
      <c r="AJ83" s="127" t="s">
        <v>140</v>
      </c>
      <c r="AK83" s="127" t="s">
        <v>140</v>
      </c>
      <c r="AL83" s="127" t="s">
        <v>140</v>
      </c>
      <c r="AM83" s="127" t="s">
        <v>140</v>
      </c>
      <c r="AN83" s="127" t="s">
        <v>140</v>
      </c>
      <c r="AO83" s="93" t="str">
        <f t="shared" si="36"/>
        <v>ضعيف جداً</v>
      </c>
      <c r="AP83" s="148" t="s">
        <v>140</v>
      </c>
      <c r="AQ83" s="148" t="s">
        <v>140</v>
      </c>
      <c r="AR83" s="127" t="s">
        <v>140</v>
      </c>
      <c r="AS83" s="127" t="s">
        <v>140</v>
      </c>
      <c r="AT83" s="127" t="s">
        <v>140</v>
      </c>
      <c r="AU83" s="93" t="str">
        <f t="shared" si="38"/>
        <v>ضعيف جداً</v>
      </c>
      <c r="AV83" s="127" t="s">
        <v>140</v>
      </c>
      <c r="AW83" s="148" t="s">
        <v>140</v>
      </c>
      <c r="AX83" s="127" t="s">
        <v>140</v>
      </c>
      <c r="AY83" s="127" t="s">
        <v>140</v>
      </c>
      <c r="AZ83" s="127" t="s">
        <v>140</v>
      </c>
      <c r="BA83" s="93" t="str">
        <f t="shared" si="40"/>
        <v>ضعيف جداً</v>
      </c>
      <c r="BB83" s="148" t="s">
        <v>140</v>
      </c>
      <c r="BC83" s="148" t="s">
        <v>140</v>
      </c>
      <c r="BD83" s="148" t="s">
        <v>140</v>
      </c>
      <c r="BE83" s="148" t="s">
        <v>140</v>
      </c>
      <c r="BF83" s="127" t="str">
        <f t="shared" si="41"/>
        <v>محرومة</v>
      </c>
      <c r="BG83" s="93" t="str">
        <f t="shared" si="42"/>
        <v>ضعيف جداً</v>
      </c>
      <c r="BH83" s="148" t="s">
        <v>140</v>
      </c>
      <c r="BI83" s="148" t="s">
        <v>140</v>
      </c>
      <c r="BJ83" s="148" t="s">
        <v>140</v>
      </c>
      <c r="BK83" s="127" t="s">
        <v>140</v>
      </c>
      <c r="BL83" s="127" t="str">
        <f t="shared" si="43"/>
        <v>محرومة</v>
      </c>
      <c r="BM83" s="93" t="str">
        <f t="shared" si="44"/>
        <v>ضعيف جداً</v>
      </c>
      <c r="BN83" s="127" t="s">
        <v>140</v>
      </c>
      <c r="BO83" s="127" t="s">
        <v>140</v>
      </c>
      <c r="BP83" s="127" t="s">
        <v>140</v>
      </c>
      <c r="BQ83" s="127" t="s">
        <v>140</v>
      </c>
      <c r="BR83" s="127" t="str">
        <f t="shared" si="45"/>
        <v>محرومة</v>
      </c>
      <c r="BS83" s="93" t="str">
        <f t="shared" si="46"/>
        <v>ضعيف جداً</v>
      </c>
      <c r="BT83" s="149" t="s">
        <v>148</v>
      </c>
    </row>
    <row r="84" spans="1:72" s="62" customFormat="1" ht="75" customHeight="1">
      <c r="A84" s="145"/>
      <c r="B84" s="95">
        <v>13</v>
      </c>
      <c r="C84" s="90">
        <v>713</v>
      </c>
      <c r="D84" s="142" t="s">
        <v>131</v>
      </c>
      <c r="E84" s="91"/>
      <c r="F84" s="81">
        <v>17</v>
      </c>
      <c r="G84" s="81">
        <v>8</v>
      </c>
      <c r="H84" s="81">
        <v>29</v>
      </c>
      <c r="I84" s="81">
        <f t="shared" si="23"/>
        <v>54</v>
      </c>
      <c r="J84" s="92" t="str">
        <f t="shared" si="24"/>
        <v>مقبول</v>
      </c>
      <c r="K84" s="81">
        <v>9</v>
      </c>
      <c r="L84" s="81">
        <v>5</v>
      </c>
      <c r="M84" s="81">
        <v>36</v>
      </c>
      <c r="N84" s="81">
        <f t="shared" si="25"/>
        <v>50</v>
      </c>
      <c r="O84" s="92" t="str">
        <f t="shared" si="26"/>
        <v>مقبول</v>
      </c>
      <c r="P84" s="82">
        <v>17</v>
      </c>
      <c r="Q84" s="82">
        <v>3</v>
      </c>
      <c r="R84" s="81">
        <v>41</v>
      </c>
      <c r="S84" s="81">
        <f t="shared" si="27"/>
        <v>61</v>
      </c>
      <c r="T84" s="92" t="str">
        <f t="shared" si="28"/>
        <v>مقبول</v>
      </c>
      <c r="U84" s="82">
        <v>18</v>
      </c>
      <c r="V84" s="82">
        <v>5</v>
      </c>
      <c r="W84" s="81">
        <v>34</v>
      </c>
      <c r="X84" s="81">
        <f t="shared" si="29"/>
        <v>57</v>
      </c>
      <c r="Y84" s="92" t="str">
        <f t="shared" si="30"/>
        <v>مقبول</v>
      </c>
      <c r="Z84" s="82">
        <v>8</v>
      </c>
      <c r="AA84" s="82">
        <v>8</v>
      </c>
      <c r="AB84" s="81">
        <v>30</v>
      </c>
      <c r="AC84" s="81">
        <f t="shared" si="31"/>
        <v>46</v>
      </c>
      <c r="AD84" s="92" t="str">
        <f t="shared" si="32"/>
        <v>ضعيف</v>
      </c>
      <c r="AE84" s="81">
        <v>16</v>
      </c>
      <c r="AF84" s="81">
        <v>7</v>
      </c>
      <c r="AG84" s="81">
        <v>35</v>
      </c>
      <c r="AH84" s="81">
        <f t="shared" si="33"/>
        <v>58</v>
      </c>
      <c r="AI84" s="92" t="str">
        <f t="shared" si="34"/>
        <v>مقبول</v>
      </c>
      <c r="AJ84" s="81">
        <v>16</v>
      </c>
      <c r="AK84" s="81">
        <v>14</v>
      </c>
      <c r="AL84" s="81">
        <v>5</v>
      </c>
      <c r="AM84" s="81">
        <v>15</v>
      </c>
      <c r="AN84" s="81">
        <f t="shared" si="35"/>
        <v>50</v>
      </c>
      <c r="AO84" s="92" t="str">
        <f t="shared" si="36"/>
        <v>مقبول</v>
      </c>
      <c r="AP84" s="82">
        <v>15</v>
      </c>
      <c r="AQ84" s="82">
        <v>19</v>
      </c>
      <c r="AR84" s="82">
        <v>5</v>
      </c>
      <c r="AS84" s="81">
        <v>18</v>
      </c>
      <c r="AT84" s="81">
        <f t="shared" si="37"/>
        <v>57</v>
      </c>
      <c r="AU84" s="92" t="str">
        <f t="shared" si="38"/>
        <v>مقبول</v>
      </c>
      <c r="AV84" s="82">
        <v>11</v>
      </c>
      <c r="AW84" s="82">
        <v>9</v>
      </c>
      <c r="AX84" s="82">
        <v>8</v>
      </c>
      <c r="AY84" s="81">
        <v>15</v>
      </c>
      <c r="AZ84" s="81">
        <f t="shared" si="39"/>
        <v>43</v>
      </c>
      <c r="BA84" s="92" t="str">
        <f t="shared" si="40"/>
        <v>ضعيف</v>
      </c>
      <c r="BB84" s="82">
        <v>19</v>
      </c>
      <c r="BC84" s="82">
        <v>23</v>
      </c>
      <c r="BD84" s="82">
        <v>4</v>
      </c>
      <c r="BE84" s="81">
        <v>14</v>
      </c>
      <c r="BF84" s="81">
        <f t="shared" si="41"/>
        <v>60</v>
      </c>
      <c r="BG84" s="92" t="str">
        <f t="shared" si="42"/>
        <v>مقبول</v>
      </c>
      <c r="BH84" s="82">
        <v>17</v>
      </c>
      <c r="BI84" s="82">
        <v>17</v>
      </c>
      <c r="BJ84" s="82">
        <v>8</v>
      </c>
      <c r="BK84" s="81">
        <v>20</v>
      </c>
      <c r="BL84" s="81">
        <f t="shared" si="43"/>
        <v>62</v>
      </c>
      <c r="BM84" s="92" t="str">
        <f t="shared" si="44"/>
        <v>مقبول</v>
      </c>
      <c r="BN84" s="81">
        <v>18</v>
      </c>
      <c r="BO84" s="81">
        <v>9</v>
      </c>
      <c r="BP84" s="81">
        <v>3</v>
      </c>
      <c r="BQ84" s="81">
        <v>14</v>
      </c>
      <c r="BR84" s="81">
        <f t="shared" si="45"/>
        <v>44</v>
      </c>
      <c r="BS84" s="92" t="str">
        <f t="shared" si="46"/>
        <v>ضعيف</v>
      </c>
      <c r="BT84" s="96"/>
    </row>
    <row r="85" spans="1:72" s="62" customFormat="1" ht="75" customHeight="1">
      <c r="A85" s="145"/>
      <c r="B85" s="95">
        <v>14</v>
      </c>
      <c r="C85" s="90">
        <v>714</v>
      </c>
      <c r="D85" s="142" t="s">
        <v>132</v>
      </c>
      <c r="E85" s="91"/>
      <c r="F85" s="81">
        <v>15</v>
      </c>
      <c r="G85" s="81">
        <v>10</v>
      </c>
      <c r="H85" s="81">
        <v>43</v>
      </c>
      <c r="I85" s="81">
        <f t="shared" si="23"/>
        <v>68</v>
      </c>
      <c r="J85" s="92" t="str">
        <f t="shared" si="24"/>
        <v>(جيد)</v>
      </c>
      <c r="K85" s="81">
        <v>7</v>
      </c>
      <c r="L85" s="81">
        <v>7</v>
      </c>
      <c r="M85" s="81">
        <v>38</v>
      </c>
      <c r="N85" s="81">
        <f t="shared" si="25"/>
        <v>52</v>
      </c>
      <c r="O85" s="92" t="str">
        <f t="shared" si="26"/>
        <v>مقبول</v>
      </c>
      <c r="P85" s="82">
        <v>15</v>
      </c>
      <c r="Q85" s="82">
        <v>8</v>
      </c>
      <c r="R85" s="81">
        <v>40</v>
      </c>
      <c r="S85" s="81">
        <f t="shared" si="27"/>
        <v>63</v>
      </c>
      <c r="T85" s="92" t="str">
        <f t="shared" si="28"/>
        <v>مقبول</v>
      </c>
      <c r="U85" s="82">
        <v>16</v>
      </c>
      <c r="V85" s="82">
        <v>9</v>
      </c>
      <c r="W85" s="81">
        <v>58</v>
      </c>
      <c r="X85" s="81">
        <f t="shared" si="29"/>
        <v>83</v>
      </c>
      <c r="Y85" s="92" t="str">
        <f t="shared" si="30"/>
        <v>جيد جـدا</v>
      </c>
      <c r="Z85" s="82">
        <v>10</v>
      </c>
      <c r="AA85" s="82">
        <v>9</v>
      </c>
      <c r="AB85" s="81">
        <v>22</v>
      </c>
      <c r="AC85" s="81">
        <f t="shared" si="31"/>
        <v>41</v>
      </c>
      <c r="AD85" s="92" t="str">
        <f t="shared" si="32"/>
        <v>ضعيف</v>
      </c>
      <c r="AE85" s="81">
        <v>19</v>
      </c>
      <c r="AF85" s="81">
        <v>9</v>
      </c>
      <c r="AG85" s="81">
        <v>29</v>
      </c>
      <c r="AH85" s="81">
        <f t="shared" si="33"/>
        <v>57</v>
      </c>
      <c r="AI85" s="92" t="str">
        <f t="shared" si="34"/>
        <v>مقبول</v>
      </c>
      <c r="AJ85" s="81">
        <v>13</v>
      </c>
      <c r="AK85" s="81">
        <v>10</v>
      </c>
      <c r="AL85" s="81">
        <v>8</v>
      </c>
      <c r="AM85" s="81">
        <v>15</v>
      </c>
      <c r="AN85" s="81">
        <f t="shared" si="35"/>
        <v>46</v>
      </c>
      <c r="AO85" s="92" t="str">
        <f t="shared" si="36"/>
        <v>ضعيف</v>
      </c>
      <c r="AP85" s="82">
        <v>11</v>
      </c>
      <c r="AQ85" s="82">
        <v>11</v>
      </c>
      <c r="AR85" s="82">
        <v>8</v>
      </c>
      <c r="AS85" s="81">
        <v>22</v>
      </c>
      <c r="AT85" s="81">
        <f t="shared" si="37"/>
        <v>52</v>
      </c>
      <c r="AU85" s="92" t="str">
        <f t="shared" si="38"/>
        <v>مقبول</v>
      </c>
      <c r="AV85" s="82">
        <v>16</v>
      </c>
      <c r="AW85" s="82">
        <v>14</v>
      </c>
      <c r="AX85" s="82">
        <v>6</v>
      </c>
      <c r="AY85" s="81">
        <v>23</v>
      </c>
      <c r="AZ85" s="81">
        <f t="shared" si="39"/>
        <v>59</v>
      </c>
      <c r="BA85" s="92" t="str">
        <f t="shared" si="40"/>
        <v>مقبول</v>
      </c>
      <c r="BB85" s="82">
        <v>18</v>
      </c>
      <c r="BC85" s="82">
        <v>25</v>
      </c>
      <c r="BD85" s="82">
        <v>10</v>
      </c>
      <c r="BE85" s="81">
        <v>17</v>
      </c>
      <c r="BF85" s="81">
        <f t="shared" si="41"/>
        <v>70</v>
      </c>
      <c r="BG85" s="92" t="str">
        <f t="shared" si="42"/>
        <v>(جيد)</v>
      </c>
      <c r="BH85" s="82">
        <v>24</v>
      </c>
      <c r="BI85" s="82">
        <v>25</v>
      </c>
      <c r="BJ85" s="82">
        <v>10</v>
      </c>
      <c r="BK85" s="81">
        <v>21</v>
      </c>
      <c r="BL85" s="81">
        <f t="shared" si="43"/>
        <v>80</v>
      </c>
      <c r="BM85" s="92" t="str">
        <f t="shared" si="44"/>
        <v>جيد جـدا</v>
      </c>
      <c r="BN85" s="81">
        <v>16</v>
      </c>
      <c r="BO85" s="81">
        <v>15</v>
      </c>
      <c r="BP85" s="81">
        <v>8</v>
      </c>
      <c r="BQ85" s="81">
        <v>16</v>
      </c>
      <c r="BR85" s="81">
        <f t="shared" si="45"/>
        <v>55</v>
      </c>
      <c r="BS85" s="92" t="str">
        <f t="shared" si="46"/>
        <v>مقبول</v>
      </c>
      <c r="BT85" s="96"/>
    </row>
    <row r="86" spans="1:72" s="62" customFormat="1" ht="75" customHeight="1">
      <c r="A86" s="145"/>
      <c r="B86" s="95">
        <v>15</v>
      </c>
      <c r="C86" s="90">
        <v>715</v>
      </c>
      <c r="D86" s="142" t="s">
        <v>133</v>
      </c>
      <c r="E86" s="91"/>
      <c r="F86" s="81">
        <v>16</v>
      </c>
      <c r="G86" s="81">
        <v>8</v>
      </c>
      <c r="H86" s="81">
        <v>26</v>
      </c>
      <c r="I86" s="81">
        <f t="shared" si="23"/>
        <v>50</v>
      </c>
      <c r="J86" s="92" t="str">
        <f t="shared" si="24"/>
        <v>مقبول</v>
      </c>
      <c r="K86" s="81">
        <v>15</v>
      </c>
      <c r="L86" s="81">
        <v>9</v>
      </c>
      <c r="M86" s="81">
        <v>38</v>
      </c>
      <c r="N86" s="81">
        <f t="shared" si="25"/>
        <v>62</v>
      </c>
      <c r="O86" s="92" t="str">
        <f t="shared" si="26"/>
        <v>مقبول</v>
      </c>
      <c r="P86" s="82">
        <v>16</v>
      </c>
      <c r="Q86" s="82">
        <v>9</v>
      </c>
      <c r="R86" s="81">
        <v>39</v>
      </c>
      <c r="S86" s="81">
        <f t="shared" si="27"/>
        <v>64</v>
      </c>
      <c r="T86" s="92" t="str">
        <f t="shared" si="28"/>
        <v>مقبول</v>
      </c>
      <c r="U86" s="82">
        <v>10</v>
      </c>
      <c r="V86" s="82">
        <v>8</v>
      </c>
      <c r="W86" s="81">
        <v>59</v>
      </c>
      <c r="X86" s="81">
        <f t="shared" si="29"/>
        <v>77</v>
      </c>
      <c r="Y86" s="92" t="str">
        <f t="shared" si="30"/>
        <v>جيد جـدا</v>
      </c>
      <c r="Z86" s="82">
        <v>16</v>
      </c>
      <c r="AA86" s="82">
        <v>9</v>
      </c>
      <c r="AB86" s="81">
        <v>25</v>
      </c>
      <c r="AC86" s="81">
        <f t="shared" si="31"/>
        <v>50</v>
      </c>
      <c r="AD86" s="92" t="str">
        <f t="shared" si="32"/>
        <v>مقبول</v>
      </c>
      <c r="AE86" s="81">
        <v>17</v>
      </c>
      <c r="AF86" s="81">
        <v>7</v>
      </c>
      <c r="AG86" s="81">
        <v>19</v>
      </c>
      <c r="AH86" s="81">
        <f t="shared" si="33"/>
        <v>43</v>
      </c>
      <c r="AI86" s="92" t="str">
        <f t="shared" si="34"/>
        <v>ضعيف</v>
      </c>
      <c r="AJ86" s="81">
        <v>20</v>
      </c>
      <c r="AK86" s="81">
        <v>19</v>
      </c>
      <c r="AL86" s="81">
        <v>6</v>
      </c>
      <c r="AM86" s="81">
        <v>18</v>
      </c>
      <c r="AN86" s="81">
        <f t="shared" si="35"/>
        <v>63</v>
      </c>
      <c r="AO86" s="92" t="str">
        <f t="shared" si="36"/>
        <v>مقبول</v>
      </c>
      <c r="AP86" s="82">
        <v>14</v>
      </c>
      <c r="AQ86" s="82">
        <v>12</v>
      </c>
      <c r="AR86" s="82">
        <v>6</v>
      </c>
      <c r="AS86" s="81">
        <v>18</v>
      </c>
      <c r="AT86" s="81">
        <f t="shared" si="37"/>
        <v>50</v>
      </c>
      <c r="AU86" s="92" t="str">
        <f t="shared" si="38"/>
        <v>مقبول</v>
      </c>
      <c r="AV86" s="82">
        <v>12</v>
      </c>
      <c r="AW86" s="82">
        <v>10</v>
      </c>
      <c r="AX86" s="82">
        <v>4</v>
      </c>
      <c r="AY86" s="81">
        <v>20</v>
      </c>
      <c r="AZ86" s="81">
        <f t="shared" si="39"/>
        <v>46</v>
      </c>
      <c r="BA86" s="92" t="str">
        <f t="shared" si="40"/>
        <v>ضعيف</v>
      </c>
      <c r="BB86" s="82">
        <v>23</v>
      </c>
      <c r="BC86" s="82">
        <v>25</v>
      </c>
      <c r="BD86" s="82">
        <v>10</v>
      </c>
      <c r="BE86" s="81">
        <v>16</v>
      </c>
      <c r="BF86" s="81">
        <f t="shared" si="41"/>
        <v>74</v>
      </c>
      <c r="BG86" s="92" t="str">
        <f t="shared" si="42"/>
        <v>(جيد)</v>
      </c>
      <c r="BH86" s="82">
        <v>24</v>
      </c>
      <c r="BI86" s="82">
        <v>25</v>
      </c>
      <c r="BJ86" s="82">
        <v>8</v>
      </c>
      <c r="BK86" s="81">
        <v>19</v>
      </c>
      <c r="BL86" s="81">
        <f t="shared" si="43"/>
        <v>76</v>
      </c>
      <c r="BM86" s="92" t="str">
        <f t="shared" si="44"/>
        <v>جيد جـدا</v>
      </c>
      <c r="BN86" s="81">
        <v>17</v>
      </c>
      <c r="BO86" s="81">
        <v>20</v>
      </c>
      <c r="BP86" s="81">
        <v>7</v>
      </c>
      <c r="BQ86" s="81">
        <v>15</v>
      </c>
      <c r="BR86" s="81">
        <f t="shared" si="45"/>
        <v>59</v>
      </c>
      <c r="BS86" s="92" t="str">
        <f t="shared" si="46"/>
        <v>مقبول</v>
      </c>
      <c r="BT86" s="96"/>
    </row>
    <row r="87" spans="1:72" s="62" customFormat="1" ht="75" customHeight="1">
      <c r="A87" s="145"/>
      <c r="B87" s="95">
        <v>16</v>
      </c>
      <c r="C87" s="90">
        <v>716</v>
      </c>
      <c r="D87" s="142" t="s">
        <v>134</v>
      </c>
      <c r="E87" s="91"/>
      <c r="F87" s="81">
        <v>15</v>
      </c>
      <c r="G87" s="81">
        <v>7</v>
      </c>
      <c r="H87" s="81">
        <v>29</v>
      </c>
      <c r="I87" s="81">
        <f t="shared" si="23"/>
        <v>51</v>
      </c>
      <c r="J87" s="92" t="str">
        <f t="shared" si="24"/>
        <v>مقبول</v>
      </c>
      <c r="K87" s="81">
        <v>14</v>
      </c>
      <c r="L87" s="81">
        <v>8</v>
      </c>
      <c r="M87" s="81">
        <v>45</v>
      </c>
      <c r="N87" s="81">
        <f t="shared" si="25"/>
        <v>67</v>
      </c>
      <c r="O87" s="92" t="str">
        <f t="shared" si="26"/>
        <v>(جيد)</v>
      </c>
      <c r="P87" s="82">
        <v>16</v>
      </c>
      <c r="Q87" s="82">
        <v>4</v>
      </c>
      <c r="R87" s="81">
        <v>40</v>
      </c>
      <c r="S87" s="81">
        <f t="shared" si="27"/>
        <v>60</v>
      </c>
      <c r="T87" s="92" t="str">
        <f t="shared" si="28"/>
        <v>مقبول</v>
      </c>
      <c r="U87" s="82">
        <v>15</v>
      </c>
      <c r="V87" s="82">
        <v>6</v>
      </c>
      <c r="W87" s="81">
        <v>51</v>
      </c>
      <c r="X87" s="81">
        <f t="shared" si="29"/>
        <v>72</v>
      </c>
      <c r="Y87" s="92" t="str">
        <f t="shared" si="30"/>
        <v>(جيد)</v>
      </c>
      <c r="Z87" s="82">
        <v>14</v>
      </c>
      <c r="AA87" s="82">
        <v>8</v>
      </c>
      <c r="AB87" s="81">
        <v>40</v>
      </c>
      <c r="AC87" s="81">
        <f t="shared" si="31"/>
        <v>62</v>
      </c>
      <c r="AD87" s="92" t="str">
        <f t="shared" si="32"/>
        <v>مقبول</v>
      </c>
      <c r="AE87" s="81">
        <v>18</v>
      </c>
      <c r="AF87" s="81">
        <v>9</v>
      </c>
      <c r="AG87" s="81">
        <v>26</v>
      </c>
      <c r="AH87" s="81">
        <f t="shared" si="33"/>
        <v>53</v>
      </c>
      <c r="AI87" s="92" t="str">
        <f t="shared" si="34"/>
        <v>مقبول</v>
      </c>
      <c r="AJ87" s="81">
        <v>25</v>
      </c>
      <c r="AK87" s="81">
        <v>22</v>
      </c>
      <c r="AL87" s="81">
        <v>5</v>
      </c>
      <c r="AM87" s="81">
        <v>17</v>
      </c>
      <c r="AN87" s="81">
        <f t="shared" si="35"/>
        <v>69</v>
      </c>
      <c r="AO87" s="92" t="str">
        <f t="shared" si="36"/>
        <v>(جيد)</v>
      </c>
      <c r="AP87" s="82">
        <v>19</v>
      </c>
      <c r="AQ87" s="82">
        <v>15</v>
      </c>
      <c r="AR87" s="82">
        <v>9</v>
      </c>
      <c r="AS87" s="81">
        <v>19</v>
      </c>
      <c r="AT87" s="81">
        <f t="shared" si="37"/>
        <v>62</v>
      </c>
      <c r="AU87" s="92" t="str">
        <f t="shared" si="38"/>
        <v>مقبول</v>
      </c>
      <c r="AV87" s="82">
        <v>19</v>
      </c>
      <c r="AW87" s="82">
        <v>17</v>
      </c>
      <c r="AX87" s="82">
        <v>8</v>
      </c>
      <c r="AY87" s="81">
        <v>19</v>
      </c>
      <c r="AZ87" s="81">
        <f t="shared" si="39"/>
        <v>63</v>
      </c>
      <c r="BA87" s="92" t="str">
        <f t="shared" si="40"/>
        <v>مقبول</v>
      </c>
      <c r="BB87" s="82">
        <v>23</v>
      </c>
      <c r="BC87" s="82">
        <v>24</v>
      </c>
      <c r="BD87" s="82">
        <v>3</v>
      </c>
      <c r="BE87" s="81">
        <v>16</v>
      </c>
      <c r="BF87" s="81">
        <f t="shared" si="41"/>
        <v>66</v>
      </c>
      <c r="BG87" s="92" t="str">
        <f t="shared" si="42"/>
        <v>(جيد)</v>
      </c>
      <c r="BH87" s="82">
        <v>16</v>
      </c>
      <c r="BI87" s="82">
        <v>16</v>
      </c>
      <c r="BJ87" s="82">
        <v>9</v>
      </c>
      <c r="BK87" s="81">
        <v>20</v>
      </c>
      <c r="BL87" s="81">
        <f t="shared" si="43"/>
        <v>61</v>
      </c>
      <c r="BM87" s="92" t="str">
        <f t="shared" si="44"/>
        <v>مقبول</v>
      </c>
      <c r="BN87" s="81">
        <v>21</v>
      </c>
      <c r="BO87" s="81">
        <v>23</v>
      </c>
      <c r="BP87" s="81">
        <v>7</v>
      </c>
      <c r="BQ87" s="81">
        <v>18</v>
      </c>
      <c r="BR87" s="81">
        <f t="shared" si="45"/>
        <v>69</v>
      </c>
      <c r="BS87" s="92" t="str">
        <f t="shared" si="46"/>
        <v>(جيد)</v>
      </c>
      <c r="BT87" s="96" t="s">
        <v>147</v>
      </c>
    </row>
    <row r="88" spans="1:72" s="62" customFormat="1" ht="75" customHeight="1">
      <c r="A88" s="145"/>
      <c r="B88" s="95">
        <v>17</v>
      </c>
      <c r="C88" s="90">
        <v>717</v>
      </c>
      <c r="D88" s="142" t="s">
        <v>94</v>
      </c>
      <c r="E88" s="91"/>
      <c r="F88" s="81">
        <v>10</v>
      </c>
      <c r="G88" s="81">
        <v>8</v>
      </c>
      <c r="H88" s="81">
        <v>16</v>
      </c>
      <c r="I88" s="81">
        <f t="shared" si="23"/>
        <v>34</v>
      </c>
      <c r="J88" s="92" t="str">
        <f t="shared" si="24"/>
        <v>ضعيف</v>
      </c>
      <c r="K88" s="81">
        <v>5</v>
      </c>
      <c r="L88" s="81">
        <v>5</v>
      </c>
      <c r="M88" s="81">
        <v>22</v>
      </c>
      <c r="N88" s="81">
        <f t="shared" si="25"/>
        <v>32</v>
      </c>
      <c r="O88" s="92" t="str">
        <f t="shared" si="26"/>
        <v>ضعيف</v>
      </c>
      <c r="P88" s="82">
        <v>16</v>
      </c>
      <c r="Q88" s="82">
        <v>3</v>
      </c>
      <c r="R88" s="81">
        <v>24</v>
      </c>
      <c r="S88" s="81">
        <f t="shared" si="27"/>
        <v>43</v>
      </c>
      <c r="T88" s="92" t="str">
        <f t="shared" si="28"/>
        <v>ضعيف</v>
      </c>
      <c r="U88" s="82">
        <v>19</v>
      </c>
      <c r="V88" s="82">
        <v>6</v>
      </c>
      <c r="W88" s="81">
        <v>27</v>
      </c>
      <c r="X88" s="81">
        <f t="shared" si="29"/>
        <v>52</v>
      </c>
      <c r="Y88" s="92" t="str">
        <f t="shared" si="30"/>
        <v>مقبول</v>
      </c>
      <c r="Z88" s="82">
        <v>6</v>
      </c>
      <c r="AA88" s="82">
        <v>8</v>
      </c>
      <c r="AB88" s="81">
        <v>39</v>
      </c>
      <c r="AC88" s="81">
        <f t="shared" si="31"/>
        <v>53</v>
      </c>
      <c r="AD88" s="92" t="str">
        <f t="shared" si="32"/>
        <v>مقبول</v>
      </c>
      <c r="AE88" s="81">
        <v>12</v>
      </c>
      <c r="AF88" s="81">
        <v>5</v>
      </c>
      <c r="AG88" s="81">
        <v>13</v>
      </c>
      <c r="AH88" s="81">
        <f t="shared" si="33"/>
        <v>30</v>
      </c>
      <c r="AI88" s="92" t="str">
        <f t="shared" si="34"/>
        <v>ضعيف</v>
      </c>
      <c r="AJ88" s="81">
        <v>20</v>
      </c>
      <c r="AK88" s="81">
        <v>23</v>
      </c>
      <c r="AL88" s="81">
        <v>7</v>
      </c>
      <c r="AM88" s="81">
        <v>6</v>
      </c>
      <c r="AN88" s="81">
        <f t="shared" si="35"/>
        <v>56</v>
      </c>
      <c r="AO88" s="92" t="str">
        <f t="shared" si="36"/>
        <v>مقبول</v>
      </c>
      <c r="AP88" s="82">
        <v>13</v>
      </c>
      <c r="AQ88" s="82">
        <v>20</v>
      </c>
      <c r="AR88" s="82">
        <v>9</v>
      </c>
      <c r="AS88" s="81">
        <v>18</v>
      </c>
      <c r="AT88" s="81">
        <f t="shared" si="37"/>
        <v>60</v>
      </c>
      <c r="AU88" s="92" t="str">
        <f t="shared" si="38"/>
        <v>مقبول</v>
      </c>
      <c r="AV88" s="82">
        <v>11</v>
      </c>
      <c r="AW88" s="82">
        <v>9</v>
      </c>
      <c r="AX88" s="82">
        <v>6</v>
      </c>
      <c r="AY88" s="81">
        <v>18</v>
      </c>
      <c r="AZ88" s="81">
        <f t="shared" si="39"/>
        <v>44</v>
      </c>
      <c r="BA88" s="92" t="str">
        <f t="shared" si="40"/>
        <v>ضعيف</v>
      </c>
      <c r="BB88" s="82">
        <v>19</v>
      </c>
      <c r="BC88" s="82">
        <v>19</v>
      </c>
      <c r="BD88" s="82">
        <v>8</v>
      </c>
      <c r="BE88" s="82">
        <v>11</v>
      </c>
      <c r="BF88" s="81">
        <f t="shared" si="41"/>
        <v>57</v>
      </c>
      <c r="BG88" s="92" t="str">
        <f t="shared" si="42"/>
        <v>مقبول</v>
      </c>
      <c r="BH88" s="82">
        <v>20</v>
      </c>
      <c r="BI88" s="82">
        <v>18</v>
      </c>
      <c r="BJ88" s="82">
        <v>5</v>
      </c>
      <c r="BK88" s="81">
        <v>20</v>
      </c>
      <c r="BL88" s="81">
        <f t="shared" si="43"/>
        <v>63</v>
      </c>
      <c r="BM88" s="92" t="str">
        <f t="shared" si="44"/>
        <v>مقبول</v>
      </c>
      <c r="BN88" s="81">
        <v>14</v>
      </c>
      <c r="BO88" s="81">
        <v>16</v>
      </c>
      <c r="BP88" s="81">
        <v>6</v>
      </c>
      <c r="BQ88" s="81">
        <v>12</v>
      </c>
      <c r="BR88" s="81">
        <f t="shared" si="45"/>
        <v>48</v>
      </c>
      <c r="BS88" s="92" t="str">
        <f t="shared" si="46"/>
        <v>ضعيف</v>
      </c>
      <c r="BT88" s="96"/>
    </row>
    <row r="89" spans="1:72" s="62" customFormat="1" ht="75" customHeight="1">
      <c r="A89" s="145"/>
      <c r="B89" s="95">
        <v>18</v>
      </c>
      <c r="C89" s="90">
        <v>718</v>
      </c>
      <c r="D89" s="142" t="s">
        <v>135</v>
      </c>
      <c r="E89" s="91"/>
      <c r="F89" s="81">
        <v>15</v>
      </c>
      <c r="G89" s="81">
        <v>7</v>
      </c>
      <c r="H89" s="81">
        <v>28</v>
      </c>
      <c r="I89" s="81">
        <f t="shared" si="23"/>
        <v>50</v>
      </c>
      <c r="J89" s="92" t="str">
        <f t="shared" si="24"/>
        <v>مقبول</v>
      </c>
      <c r="K89" s="81">
        <v>9</v>
      </c>
      <c r="L89" s="81">
        <v>5</v>
      </c>
      <c r="M89" s="81">
        <v>42</v>
      </c>
      <c r="N89" s="81">
        <f t="shared" si="25"/>
        <v>56</v>
      </c>
      <c r="O89" s="92" t="str">
        <f t="shared" si="26"/>
        <v>مقبول</v>
      </c>
      <c r="P89" s="82">
        <v>15</v>
      </c>
      <c r="Q89" s="82">
        <v>7</v>
      </c>
      <c r="R89" s="81">
        <v>32</v>
      </c>
      <c r="S89" s="81">
        <f t="shared" si="27"/>
        <v>54</v>
      </c>
      <c r="T89" s="92" t="str">
        <f t="shared" si="28"/>
        <v>مقبول</v>
      </c>
      <c r="U89" s="82">
        <v>9</v>
      </c>
      <c r="V89" s="82">
        <v>7</v>
      </c>
      <c r="W89" s="81">
        <v>57</v>
      </c>
      <c r="X89" s="81">
        <f t="shared" si="29"/>
        <v>73</v>
      </c>
      <c r="Y89" s="92" t="str">
        <f t="shared" si="30"/>
        <v>(جيد)</v>
      </c>
      <c r="Z89" s="82">
        <v>12</v>
      </c>
      <c r="AA89" s="82">
        <v>9</v>
      </c>
      <c r="AB89" s="81">
        <v>29</v>
      </c>
      <c r="AC89" s="81">
        <f t="shared" si="31"/>
        <v>50</v>
      </c>
      <c r="AD89" s="92" t="str">
        <f t="shared" si="32"/>
        <v>مقبول</v>
      </c>
      <c r="AE89" s="81">
        <v>14</v>
      </c>
      <c r="AF89" s="81">
        <v>7</v>
      </c>
      <c r="AG89" s="81">
        <v>21</v>
      </c>
      <c r="AH89" s="81">
        <f t="shared" si="33"/>
        <v>42</v>
      </c>
      <c r="AI89" s="92" t="str">
        <f t="shared" si="34"/>
        <v>ضعيف</v>
      </c>
      <c r="AJ89" s="81">
        <v>7</v>
      </c>
      <c r="AK89" s="81">
        <v>9</v>
      </c>
      <c r="AL89" s="81">
        <v>4</v>
      </c>
      <c r="AM89" s="81">
        <v>9</v>
      </c>
      <c r="AN89" s="81">
        <f t="shared" si="35"/>
        <v>29</v>
      </c>
      <c r="AO89" s="92" t="str">
        <f t="shared" si="36"/>
        <v>ضعيف جدا</v>
      </c>
      <c r="AP89" s="82">
        <v>7</v>
      </c>
      <c r="AQ89" s="82">
        <v>10</v>
      </c>
      <c r="AR89" s="82">
        <v>5</v>
      </c>
      <c r="AS89" s="81">
        <v>15</v>
      </c>
      <c r="AT89" s="81">
        <f t="shared" si="37"/>
        <v>37</v>
      </c>
      <c r="AU89" s="92" t="str">
        <f t="shared" si="38"/>
        <v>ضعيف</v>
      </c>
      <c r="AV89" s="82">
        <v>11</v>
      </c>
      <c r="AW89" s="82">
        <v>9</v>
      </c>
      <c r="AX89" s="82">
        <v>3</v>
      </c>
      <c r="AY89" s="81">
        <v>18</v>
      </c>
      <c r="AZ89" s="81">
        <f t="shared" si="39"/>
        <v>41</v>
      </c>
      <c r="BA89" s="92" t="str">
        <f t="shared" si="40"/>
        <v>ضعيف</v>
      </c>
      <c r="BB89" s="82">
        <v>16</v>
      </c>
      <c r="BC89" s="82">
        <v>22</v>
      </c>
      <c r="BD89" s="82">
        <v>3</v>
      </c>
      <c r="BE89" s="81">
        <v>10</v>
      </c>
      <c r="BF89" s="81">
        <f t="shared" si="41"/>
        <v>51</v>
      </c>
      <c r="BG89" s="92" t="str">
        <f t="shared" si="42"/>
        <v>مقبول</v>
      </c>
      <c r="BH89" s="82">
        <v>12</v>
      </c>
      <c r="BI89" s="82">
        <v>12</v>
      </c>
      <c r="BJ89" s="82">
        <v>6</v>
      </c>
      <c r="BK89" s="81">
        <v>14</v>
      </c>
      <c r="BL89" s="81">
        <f t="shared" si="43"/>
        <v>44</v>
      </c>
      <c r="BM89" s="92" t="str">
        <f t="shared" si="44"/>
        <v>ضعيف</v>
      </c>
      <c r="BN89" s="81">
        <v>9</v>
      </c>
      <c r="BO89" s="81">
        <v>9</v>
      </c>
      <c r="BP89" s="81">
        <v>3</v>
      </c>
      <c r="BQ89" s="81">
        <v>10</v>
      </c>
      <c r="BR89" s="81">
        <f t="shared" si="45"/>
        <v>31</v>
      </c>
      <c r="BS89" s="92" t="str">
        <f t="shared" si="46"/>
        <v>ضعيف</v>
      </c>
      <c r="BT89" s="96"/>
    </row>
    <row r="90" spans="1:72" s="62" customFormat="1" ht="75" customHeight="1">
      <c r="A90" s="145"/>
      <c r="B90" s="95">
        <v>19</v>
      </c>
      <c r="C90" s="90">
        <v>719</v>
      </c>
      <c r="D90" s="142" t="s">
        <v>136</v>
      </c>
      <c r="E90" s="91"/>
      <c r="F90" s="81">
        <v>14</v>
      </c>
      <c r="G90" s="81">
        <v>9</v>
      </c>
      <c r="H90" s="81">
        <v>55</v>
      </c>
      <c r="I90" s="81">
        <f t="shared" si="23"/>
        <v>78</v>
      </c>
      <c r="J90" s="92" t="str">
        <f t="shared" si="24"/>
        <v>جيد جـدا</v>
      </c>
      <c r="K90" s="81">
        <v>6</v>
      </c>
      <c r="L90" s="81">
        <v>6</v>
      </c>
      <c r="M90" s="81">
        <v>50</v>
      </c>
      <c r="N90" s="81">
        <f t="shared" si="25"/>
        <v>62</v>
      </c>
      <c r="O90" s="92" t="str">
        <f t="shared" si="26"/>
        <v>مقبول</v>
      </c>
      <c r="P90" s="82">
        <v>16</v>
      </c>
      <c r="Q90" s="82">
        <v>7</v>
      </c>
      <c r="R90" s="81">
        <v>56</v>
      </c>
      <c r="S90" s="81">
        <f t="shared" si="27"/>
        <v>79</v>
      </c>
      <c r="T90" s="92" t="str">
        <f t="shared" si="28"/>
        <v>جيد جـدا</v>
      </c>
      <c r="U90" s="82">
        <v>15</v>
      </c>
      <c r="V90" s="82">
        <v>8</v>
      </c>
      <c r="W90" s="81">
        <v>65</v>
      </c>
      <c r="X90" s="81">
        <f t="shared" si="29"/>
        <v>88</v>
      </c>
      <c r="Y90" s="92" t="str">
        <f t="shared" si="30"/>
        <v>ممتاز</v>
      </c>
      <c r="Z90" s="82">
        <v>8</v>
      </c>
      <c r="AA90" s="82">
        <v>8</v>
      </c>
      <c r="AB90" s="81">
        <v>35</v>
      </c>
      <c r="AC90" s="81">
        <f t="shared" si="31"/>
        <v>51</v>
      </c>
      <c r="AD90" s="92" t="str">
        <f t="shared" si="32"/>
        <v>مقبول</v>
      </c>
      <c r="AE90" s="81">
        <v>18</v>
      </c>
      <c r="AF90" s="81">
        <v>10</v>
      </c>
      <c r="AG90" s="81">
        <v>60</v>
      </c>
      <c r="AH90" s="81">
        <f t="shared" si="33"/>
        <v>88</v>
      </c>
      <c r="AI90" s="92" t="str">
        <f t="shared" si="34"/>
        <v>ممتاز</v>
      </c>
      <c r="AJ90" s="81">
        <v>26</v>
      </c>
      <c r="AK90" s="81">
        <v>28</v>
      </c>
      <c r="AL90" s="81">
        <v>5</v>
      </c>
      <c r="AM90" s="81">
        <v>17</v>
      </c>
      <c r="AN90" s="81">
        <f t="shared" si="35"/>
        <v>76</v>
      </c>
      <c r="AO90" s="92" t="str">
        <f t="shared" si="36"/>
        <v>جيد جـدا</v>
      </c>
      <c r="AP90" s="82">
        <v>12</v>
      </c>
      <c r="AQ90" s="82">
        <v>21</v>
      </c>
      <c r="AR90" s="82">
        <v>5</v>
      </c>
      <c r="AS90" s="81">
        <v>19</v>
      </c>
      <c r="AT90" s="81">
        <f t="shared" si="37"/>
        <v>57</v>
      </c>
      <c r="AU90" s="92" t="str">
        <f t="shared" si="38"/>
        <v>مقبول</v>
      </c>
      <c r="AV90" s="82">
        <v>16</v>
      </c>
      <c r="AW90" s="82">
        <v>14</v>
      </c>
      <c r="AX90" s="82">
        <v>4</v>
      </c>
      <c r="AY90" s="81">
        <v>16</v>
      </c>
      <c r="AZ90" s="81">
        <f t="shared" si="39"/>
        <v>50</v>
      </c>
      <c r="BA90" s="92" t="str">
        <f t="shared" si="40"/>
        <v>مقبول</v>
      </c>
      <c r="BB90" s="82">
        <v>18</v>
      </c>
      <c r="BC90" s="82">
        <v>25</v>
      </c>
      <c r="BD90" s="82">
        <v>8</v>
      </c>
      <c r="BE90" s="81">
        <v>13</v>
      </c>
      <c r="BF90" s="81">
        <f t="shared" si="41"/>
        <v>64</v>
      </c>
      <c r="BG90" s="92" t="str">
        <f t="shared" si="42"/>
        <v>مقبول</v>
      </c>
      <c r="BH90" s="82">
        <v>22</v>
      </c>
      <c r="BI90" s="82">
        <v>23</v>
      </c>
      <c r="BJ90" s="82">
        <v>10</v>
      </c>
      <c r="BK90" s="81">
        <v>17</v>
      </c>
      <c r="BL90" s="81">
        <f t="shared" si="43"/>
        <v>72</v>
      </c>
      <c r="BM90" s="92" t="str">
        <f t="shared" si="44"/>
        <v>(جيد)</v>
      </c>
      <c r="BN90" s="81">
        <v>24</v>
      </c>
      <c r="BO90" s="81">
        <v>28</v>
      </c>
      <c r="BP90" s="81">
        <v>7</v>
      </c>
      <c r="BQ90" s="81">
        <v>12</v>
      </c>
      <c r="BR90" s="81">
        <f t="shared" si="45"/>
        <v>71</v>
      </c>
      <c r="BS90" s="92" t="str">
        <f t="shared" si="46"/>
        <v>(جيد)</v>
      </c>
      <c r="BT90" s="96"/>
    </row>
    <row r="91" spans="1:117" s="147" customFormat="1" ht="75" customHeight="1" thickBot="1">
      <c r="A91" s="146"/>
      <c r="B91" s="97">
        <v>20</v>
      </c>
      <c r="C91" s="98">
        <v>720</v>
      </c>
      <c r="D91" s="143" t="s">
        <v>137</v>
      </c>
      <c r="E91" s="99"/>
      <c r="F91" s="100">
        <v>19</v>
      </c>
      <c r="G91" s="100">
        <v>10</v>
      </c>
      <c r="H91" s="100">
        <v>38</v>
      </c>
      <c r="I91" s="100">
        <f t="shared" si="23"/>
        <v>67</v>
      </c>
      <c r="J91" s="101" t="str">
        <f t="shared" si="24"/>
        <v>(جيد)</v>
      </c>
      <c r="K91" s="100">
        <v>14</v>
      </c>
      <c r="L91" s="100">
        <v>8</v>
      </c>
      <c r="M91" s="100">
        <v>55</v>
      </c>
      <c r="N91" s="100">
        <f t="shared" si="25"/>
        <v>77</v>
      </c>
      <c r="O91" s="101" t="str">
        <f t="shared" si="26"/>
        <v>جيد جـدا</v>
      </c>
      <c r="P91" s="102">
        <v>18</v>
      </c>
      <c r="Q91" s="102">
        <v>3</v>
      </c>
      <c r="R91" s="100">
        <v>39</v>
      </c>
      <c r="S91" s="100">
        <f t="shared" si="27"/>
        <v>60</v>
      </c>
      <c r="T91" s="101" t="str">
        <f t="shared" si="28"/>
        <v>مقبول</v>
      </c>
      <c r="U91" s="102">
        <v>12</v>
      </c>
      <c r="V91" s="102">
        <v>6</v>
      </c>
      <c r="W91" s="100">
        <v>48</v>
      </c>
      <c r="X91" s="100">
        <f t="shared" si="29"/>
        <v>66</v>
      </c>
      <c r="Y91" s="101" t="str">
        <f t="shared" si="30"/>
        <v>(جيد)</v>
      </c>
      <c r="Z91" s="102">
        <v>18</v>
      </c>
      <c r="AA91" s="102">
        <v>9</v>
      </c>
      <c r="AB91" s="100">
        <v>44</v>
      </c>
      <c r="AC91" s="100">
        <f t="shared" si="31"/>
        <v>71</v>
      </c>
      <c r="AD91" s="101" t="str">
        <f t="shared" si="32"/>
        <v>(جيد)</v>
      </c>
      <c r="AE91" s="100">
        <v>19</v>
      </c>
      <c r="AF91" s="100">
        <v>10</v>
      </c>
      <c r="AG91" s="100">
        <v>25</v>
      </c>
      <c r="AH91" s="100">
        <f t="shared" si="33"/>
        <v>54</v>
      </c>
      <c r="AI91" s="101" t="str">
        <f t="shared" si="34"/>
        <v>مقبول</v>
      </c>
      <c r="AJ91" s="100">
        <v>18</v>
      </c>
      <c r="AK91" s="100">
        <v>15</v>
      </c>
      <c r="AL91" s="100">
        <v>8</v>
      </c>
      <c r="AM91" s="100">
        <v>18</v>
      </c>
      <c r="AN91" s="100">
        <f t="shared" si="35"/>
        <v>59</v>
      </c>
      <c r="AO91" s="101" t="str">
        <f t="shared" si="36"/>
        <v>مقبول</v>
      </c>
      <c r="AP91" s="102">
        <v>16</v>
      </c>
      <c r="AQ91" s="102">
        <v>21</v>
      </c>
      <c r="AR91" s="102">
        <v>8</v>
      </c>
      <c r="AS91" s="100">
        <v>19</v>
      </c>
      <c r="AT91" s="100">
        <f t="shared" si="37"/>
        <v>64</v>
      </c>
      <c r="AU91" s="101" t="str">
        <f t="shared" si="38"/>
        <v>مقبول</v>
      </c>
      <c r="AV91" s="102">
        <v>12</v>
      </c>
      <c r="AW91" s="102">
        <v>12</v>
      </c>
      <c r="AX91" s="102">
        <v>5</v>
      </c>
      <c r="AY91" s="100">
        <v>20</v>
      </c>
      <c r="AZ91" s="100">
        <f t="shared" si="39"/>
        <v>49</v>
      </c>
      <c r="BA91" s="101" t="str">
        <f t="shared" si="40"/>
        <v>ضعيف</v>
      </c>
      <c r="BB91" s="102">
        <v>17</v>
      </c>
      <c r="BC91" s="102">
        <v>22</v>
      </c>
      <c r="BD91" s="102">
        <v>10</v>
      </c>
      <c r="BE91" s="100">
        <v>13</v>
      </c>
      <c r="BF91" s="100">
        <f t="shared" si="41"/>
        <v>62</v>
      </c>
      <c r="BG91" s="101" t="str">
        <f t="shared" si="42"/>
        <v>مقبول</v>
      </c>
      <c r="BH91" s="102">
        <v>23</v>
      </c>
      <c r="BI91" s="102">
        <v>25</v>
      </c>
      <c r="BJ91" s="102">
        <v>10</v>
      </c>
      <c r="BK91" s="100">
        <v>24</v>
      </c>
      <c r="BL91" s="100">
        <f t="shared" si="43"/>
        <v>82</v>
      </c>
      <c r="BM91" s="101" t="str">
        <f>IF(BL91&gt;100,"ضعيف جداً",IF(BL91&gt;84,"ممتاز",IF(BL91&gt;74,"جيد جـدا",IF(BL91&gt;64,"(جيد)",IF(BL91&gt;49,"مقبول",IF(BL91&gt;29,"ضعيف","ضعيف جدا"))))))</f>
        <v>جيد جـدا</v>
      </c>
      <c r="BN91" s="100">
        <v>17</v>
      </c>
      <c r="BO91" s="100">
        <v>20</v>
      </c>
      <c r="BP91" s="100">
        <v>5</v>
      </c>
      <c r="BQ91" s="100">
        <v>16</v>
      </c>
      <c r="BR91" s="100">
        <f t="shared" si="45"/>
        <v>58</v>
      </c>
      <c r="BS91" s="101" t="str">
        <f t="shared" si="46"/>
        <v>مقبول</v>
      </c>
      <c r="BT91" s="103"/>
      <c r="BU91" s="145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</row>
    <row r="92" spans="1:82" ht="60" customHeight="1">
      <c r="A92" s="70"/>
      <c r="B92" s="191" t="s">
        <v>44</v>
      </c>
      <c r="C92" s="191"/>
      <c r="D92" s="70"/>
      <c r="E92" s="20" t="s">
        <v>45</v>
      </c>
      <c r="F92" s="20"/>
      <c r="G92" s="20"/>
      <c r="H92" s="69"/>
      <c r="I92" s="20"/>
      <c r="J92" s="20"/>
      <c r="K92" s="69"/>
      <c r="P92" s="20"/>
      <c r="T92" s="20" t="s">
        <v>156</v>
      </c>
      <c r="U92" s="20"/>
      <c r="V92" s="20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20"/>
      <c r="AP92" s="20"/>
      <c r="AQ92" s="154" t="s">
        <v>31</v>
      </c>
      <c r="AR92" s="154"/>
      <c r="AS92" s="154"/>
      <c r="AT92" s="154"/>
      <c r="AU92" s="154"/>
      <c r="AV92" s="154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6" t="s">
        <v>150</v>
      </c>
      <c r="BN92" s="66"/>
      <c r="BO92" s="69"/>
      <c r="BP92" s="69"/>
      <c r="BQ92" s="20"/>
      <c r="BR92" s="20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</row>
    <row r="93" spans="1:82" ht="60" customHeight="1">
      <c r="A93" s="70"/>
      <c r="B93" s="189" t="s">
        <v>48</v>
      </c>
      <c r="C93" s="189"/>
      <c r="D93" s="70"/>
      <c r="E93" s="20" t="s">
        <v>100</v>
      </c>
      <c r="F93" s="20"/>
      <c r="G93" s="20"/>
      <c r="H93" s="69"/>
      <c r="I93" s="20"/>
      <c r="J93" s="20"/>
      <c r="K93" s="20"/>
      <c r="P93" s="70"/>
      <c r="T93" s="20" t="s">
        <v>157</v>
      </c>
      <c r="U93" s="20"/>
      <c r="V93" s="20"/>
      <c r="W93" s="20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P93" s="20"/>
      <c r="AQ93" s="20"/>
      <c r="AR93" s="154" t="s">
        <v>49</v>
      </c>
      <c r="AS93" s="154"/>
      <c r="AT93" s="154"/>
      <c r="AU93" s="154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20"/>
      <c r="BN93" s="20" t="s">
        <v>143</v>
      </c>
      <c r="BO93" s="20"/>
      <c r="BP93" s="20"/>
      <c r="BQ93" s="69"/>
      <c r="BR93" s="20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</row>
    <row r="94" spans="1:82" ht="60" customHeight="1">
      <c r="A94" s="7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20"/>
      <c r="BN94" s="20" t="s">
        <v>154</v>
      </c>
      <c r="BO94" s="20"/>
      <c r="BP94" s="20"/>
      <c r="BQ94" s="20"/>
      <c r="BR94" s="20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</row>
    <row r="95" spans="1:76" ht="60" customHeight="1">
      <c r="A95"/>
      <c r="B95" s="20"/>
      <c r="C95" s="191"/>
      <c r="D95" s="191"/>
      <c r="E95" s="70"/>
      <c r="F95" s="20"/>
      <c r="G95" s="20"/>
      <c r="H95" s="20"/>
      <c r="I95" s="69"/>
      <c r="J95" s="20"/>
      <c r="K95" s="20"/>
      <c r="L95" s="69"/>
      <c r="M95"/>
      <c r="N95"/>
      <c r="O95"/>
      <c r="P95" s="83"/>
      <c r="Q95" s="84"/>
      <c r="R95" s="83"/>
      <c r="S95" s="83"/>
      <c r="T95"/>
      <c r="U95" s="154"/>
      <c r="V95" s="154"/>
      <c r="W95" s="154"/>
      <c r="X95"/>
      <c r="Y95"/>
      <c r="Z95"/>
      <c r="AA95"/>
      <c r="AB95"/>
      <c r="AC95"/>
      <c r="AD95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84"/>
      <c r="AQ95" s="84"/>
      <c r="AR95" s="184"/>
      <c r="AS95" s="184"/>
      <c r="AT95" s="184"/>
      <c r="AU95" s="184"/>
      <c r="AV95" s="184"/>
      <c r="AW95" s="184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6"/>
      <c r="BO95" s="66"/>
      <c r="BP95" s="69"/>
      <c r="BQ95" s="69"/>
      <c r="BR95" s="20"/>
      <c r="BS95" s="20"/>
      <c r="BT95" s="69"/>
      <c r="BU95" s="69"/>
      <c r="BV95" s="69"/>
      <c r="BW95" s="69"/>
      <c r="BX95" s="69"/>
    </row>
    <row r="96" spans="1:76" ht="35.25">
      <c r="A96"/>
      <c r="B96" s="70"/>
      <c r="C96" s="189"/>
      <c r="D96" s="189"/>
      <c r="E96" s="70"/>
      <c r="F96" s="20"/>
      <c r="G96" s="20"/>
      <c r="H96" s="20"/>
      <c r="I96" s="69"/>
      <c r="J96" s="20"/>
      <c r="K96" s="20"/>
      <c r="L96" s="20"/>
      <c r="M96"/>
      <c r="N96"/>
      <c r="O96"/>
      <c r="P96"/>
      <c r="Q96" s="70"/>
      <c r="R96"/>
      <c r="S96"/>
      <c r="T96"/>
      <c r="U96" s="154"/>
      <c r="V96" s="154"/>
      <c r="W96" s="154"/>
      <c r="X96" s="154"/>
      <c r="Y96"/>
      <c r="Z96"/>
      <c r="AA96"/>
      <c r="AB96"/>
      <c r="AC96"/>
      <c r="AD96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/>
      <c r="AQ96" s="20"/>
      <c r="AR96" s="20"/>
      <c r="AS96" s="154"/>
      <c r="AT96" s="154"/>
      <c r="AU96" s="154"/>
      <c r="AV96" s="154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20"/>
      <c r="BO96" s="20"/>
      <c r="BP96" s="20"/>
      <c r="BQ96" s="20"/>
      <c r="BR96" s="69"/>
      <c r="BS96" s="20"/>
      <c r="BT96" s="69"/>
      <c r="BU96" s="69"/>
      <c r="BV96" s="69"/>
      <c r="BW96" s="69"/>
      <c r="BX96" s="69"/>
    </row>
    <row r="97" spans="1:76" ht="35.25">
      <c r="A97"/>
      <c r="B97" s="7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69"/>
      <c r="AF97" s="69"/>
      <c r="AG97" s="69"/>
      <c r="AH97" s="69"/>
      <c r="AI97" s="69"/>
      <c r="AJ97" s="69"/>
      <c r="AK97" s="69"/>
      <c r="AL97" s="85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190"/>
      <c r="BP97" s="190"/>
      <c r="BQ97" s="190"/>
      <c r="BR97" s="190"/>
      <c r="BS97" s="69"/>
      <c r="BT97" s="69"/>
      <c r="BU97" s="69"/>
      <c r="BV97" s="69"/>
      <c r="BW97" s="69"/>
      <c r="BX97" s="69"/>
    </row>
    <row r="98" spans="1:72" ht="36">
      <c r="A98" s="63"/>
      <c r="B98" s="63"/>
      <c r="C98" s="68"/>
      <c r="D98" s="68"/>
      <c r="E98" s="68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7"/>
      <c r="BD98" s="67"/>
      <c r="BE98" s="67"/>
      <c r="BF98" s="67"/>
      <c r="BG98" s="64"/>
      <c r="BH98" s="64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</row>
  </sheetData>
  <sheetProtection/>
  <mergeCells count="91">
    <mergeCell ref="C96:D96"/>
    <mergeCell ref="BS70:BS71"/>
    <mergeCell ref="AS96:AV96"/>
    <mergeCell ref="BO97:BR97"/>
    <mergeCell ref="B92:C92"/>
    <mergeCell ref="AQ92:AV92"/>
    <mergeCell ref="B93:C93"/>
    <mergeCell ref="AR93:AU93"/>
    <mergeCell ref="C95:D95"/>
    <mergeCell ref="U95:W95"/>
    <mergeCell ref="B64:D64"/>
    <mergeCell ref="B67:BY67"/>
    <mergeCell ref="O68:BL68"/>
    <mergeCell ref="B65:D65"/>
    <mergeCell ref="B66:D66"/>
    <mergeCell ref="AV69:BA69"/>
    <mergeCell ref="BB69:BG69"/>
    <mergeCell ref="P69:T69"/>
    <mergeCell ref="U69:Y69"/>
    <mergeCell ref="BI32:BT32"/>
    <mergeCell ref="BP30:BQ30"/>
    <mergeCell ref="BJ31:BT31"/>
    <mergeCell ref="E30:P30"/>
    <mergeCell ref="BD31:BG31"/>
    <mergeCell ref="AR95:AW95"/>
    <mergeCell ref="C30:D30"/>
    <mergeCell ref="P32:Z32"/>
    <mergeCell ref="AP31:BB31"/>
    <mergeCell ref="C31:D31"/>
    <mergeCell ref="E31:P31"/>
    <mergeCell ref="Y30:AC30"/>
    <mergeCell ref="AP30:BB30"/>
    <mergeCell ref="B7:B9"/>
    <mergeCell ref="C7:C9"/>
    <mergeCell ref="D7:D9"/>
    <mergeCell ref="BG8:BG9"/>
    <mergeCell ref="BM8:BM9"/>
    <mergeCell ref="BA8:BA9"/>
    <mergeCell ref="AU8:AU9"/>
    <mergeCell ref="BN7:BS7"/>
    <mergeCell ref="AD8:AD9"/>
    <mergeCell ref="AO8:AO9"/>
    <mergeCell ref="BS8:BS9"/>
    <mergeCell ref="BT7:BT9"/>
    <mergeCell ref="AJ7:AO7"/>
    <mergeCell ref="AP7:AU7"/>
    <mergeCell ref="AV7:BA7"/>
    <mergeCell ref="BB7:BG7"/>
    <mergeCell ref="BH7:BM7"/>
    <mergeCell ref="J8:J9"/>
    <mergeCell ref="O8:O9"/>
    <mergeCell ref="T8:T9"/>
    <mergeCell ref="Y8:Y9"/>
    <mergeCell ref="AI8:AI9"/>
    <mergeCell ref="O6:BL6"/>
    <mergeCell ref="B2:D2"/>
    <mergeCell ref="B3:D3"/>
    <mergeCell ref="B4:D4"/>
    <mergeCell ref="AE7:AI7"/>
    <mergeCell ref="F7:J7"/>
    <mergeCell ref="K7:O7"/>
    <mergeCell ref="P7:T7"/>
    <mergeCell ref="U7:Y7"/>
    <mergeCell ref="Z7:AD7"/>
    <mergeCell ref="B5:BT5"/>
    <mergeCell ref="Z69:AD69"/>
    <mergeCell ref="AE69:AI69"/>
    <mergeCell ref="AJ69:AO69"/>
    <mergeCell ref="B69:B71"/>
    <mergeCell ref="C69:C71"/>
    <mergeCell ref="D69:D71"/>
    <mergeCell ref="F69:J69"/>
    <mergeCell ref="K69:O69"/>
    <mergeCell ref="J70:J71"/>
    <mergeCell ref="O70:O71"/>
    <mergeCell ref="BG70:BG71"/>
    <mergeCell ref="BM70:BM71"/>
    <mergeCell ref="T70:T71"/>
    <mergeCell ref="Y70:Y71"/>
    <mergeCell ref="AD70:AD71"/>
    <mergeCell ref="AI70:AI71"/>
    <mergeCell ref="BT69:BT71"/>
    <mergeCell ref="AP69:AU69"/>
    <mergeCell ref="P98:Z98"/>
    <mergeCell ref="U96:X96"/>
    <mergeCell ref="BI98:BT98"/>
    <mergeCell ref="BH69:BM69"/>
    <mergeCell ref="BN69:BS69"/>
    <mergeCell ref="AO70:AO71"/>
    <mergeCell ref="AU70:AU71"/>
    <mergeCell ref="BA70:BA71"/>
  </mergeCells>
  <conditionalFormatting sqref="AK72:AK82 BO72:BO80 AK84:AK88 BO82:BO83 BO85:BO88 BO97 AQ97 AQ72:AQ91 BC72:BC91 BI72:BI91 BO90:BO91 AK90:AK91 BC95:BC97 BI95:BI97 AK95:AK97 AP94 BB92:BB94 BH92:BH94 AJ92:AJ94">
    <cfRule type="cellIs" priority="3" dxfId="1" operator="lessThan">
      <formula>10</formula>
    </cfRule>
  </conditionalFormatting>
  <printOptions/>
  <pageMargins left="0.7" right="0.7" top="0.75" bottom="0.75" header="0.3" footer="0.3"/>
  <pageSetup horizontalDpi="600" verticalDpi="600" orientation="landscape" paperSize="8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2"/>
  <sheetViews>
    <sheetView rightToLeft="1" zoomScale="37" zoomScaleNormal="37" zoomScalePageLayoutView="0" workbookViewId="0" topLeftCell="E23">
      <selection activeCell="AB26" sqref="AB26:AC26"/>
    </sheetView>
  </sheetViews>
  <sheetFormatPr defaultColWidth="9.00390625" defaultRowHeight="15"/>
  <cols>
    <col min="1" max="1" width="9.00390625" style="0" customWidth="1"/>
    <col min="2" max="2" width="7.421875" style="0" customWidth="1"/>
    <col min="3" max="3" width="13.140625" style="0" customWidth="1"/>
    <col min="4" max="4" width="72.57421875" style="0" customWidth="1"/>
    <col min="5" max="6" width="10.57421875" style="0" customWidth="1"/>
    <col min="7" max="7" width="12.57421875" style="0" customWidth="1"/>
    <col min="8" max="8" width="10.57421875" style="0" customWidth="1"/>
    <col min="9" max="9" width="12.57421875" style="0" customWidth="1"/>
    <col min="10" max="10" width="10.57421875" style="0" customWidth="1"/>
    <col min="11" max="11" width="12.57421875" style="0" customWidth="1"/>
    <col min="12" max="12" width="10.57421875" style="0" customWidth="1"/>
    <col min="13" max="13" width="12.57421875" style="0" customWidth="1"/>
    <col min="14" max="14" width="10.57421875" style="0" customWidth="1"/>
    <col min="15" max="15" width="12.57421875" style="0" customWidth="1"/>
    <col min="16" max="16" width="10.57421875" style="0" customWidth="1"/>
    <col min="17" max="17" width="12.57421875" style="0" customWidth="1"/>
    <col min="18" max="18" width="10.57421875" style="0" customWidth="1"/>
    <col min="19" max="19" width="12.57421875" style="0" customWidth="1"/>
    <col min="20" max="20" width="10.57421875" style="0" customWidth="1"/>
    <col min="21" max="21" width="12.57421875" style="0" customWidth="1"/>
    <col min="22" max="22" width="10.57421875" style="0" customWidth="1"/>
    <col min="23" max="23" width="12.57421875" style="0" customWidth="1"/>
    <col min="24" max="24" width="10.57421875" style="0" customWidth="1"/>
    <col min="25" max="25" width="12.57421875" style="0" customWidth="1"/>
    <col min="26" max="26" width="10.57421875" style="0" customWidth="1"/>
    <col min="27" max="27" width="12.57421875" style="0" customWidth="1"/>
    <col min="28" max="28" width="10.57421875" style="0" customWidth="1"/>
    <col min="29" max="29" width="12.57421875" style="0" customWidth="1"/>
    <col min="30" max="30" width="87.8515625" style="65" customWidth="1"/>
    <col min="31" max="31" width="13.57421875" style="0" customWidth="1"/>
    <col min="32" max="32" width="14.57421875" style="0" customWidth="1"/>
    <col min="33" max="33" width="17.421875" style="0" customWidth="1"/>
    <col min="34" max="34" width="69.421875" style="0" customWidth="1"/>
  </cols>
  <sheetData>
    <row r="1" ht="17.25" customHeight="1">
      <c r="AD1"/>
    </row>
    <row r="2" spans="2:30" ht="48" customHeight="1">
      <c r="B2" s="185"/>
      <c r="C2" s="185"/>
      <c r="D2" s="185"/>
      <c r="E2" s="5"/>
      <c r="AD2"/>
    </row>
    <row r="3" spans="2:82" ht="56.25" customHeight="1">
      <c r="B3" s="200" t="s">
        <v>159</v>
      </c>
      <c r="C3" s="200"/>
      <c r="D3" s="201"/>
      <c r="E3" s="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</row>
    <row r="4" spans="2:82" ht="39.75" customHeight="1">
      <c r="B4" s="202" t="s">
        <v>152</v>
      </c>
      <c r="C4" s="202"/>
      <c r="D4" s="203"/>
      <c r="E4" s="6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</row>
    <row r="5" spans="2:82" ht="39.75" customHeight="1">
      <c r="B5" s="204" t="s">
        <v>163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</row>
    <row r="6" spans="2:82" ht="58.5" customHeight="1" thickBot="1">
      <c r="B6" s="2"/>
      <c r="C6" s="2"/>
      <c r="D6" s="4" t="s">
        <v>75</v>
      </c>
      <c r="E6" s="4"/>
      <c r="F6" s="1"/>
      <c r="G6" s="4"/>
      <c r="H6" s="4"/>
      <c r="I6" s="4"/>
      <c r="J6" s="4"/>
      <c r="K6" s="4"/>
      <c r="L6" s="205" t="s">
        <v>164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3"/>
      <c r="CD6" s="3"/>
    </row>
    <row r="7" spans="1:82" ht="103.5" customHeight="1">
      <c r="A7" s="7"/>
      <c r="B7" s="193" t="s">
        <v>2</v>
      </c>
      <c r="C7" s="195" t="s">
        <v>3</v>
      </c>
      <c r="D7" s="192" t="s">
        <v>4</v>
      </c>
      <c r="E7" s="111" t="s">
        <v>5</v>
      </c>
      <c r="F7" s="198" t="s">
        <v>142</v>
      </c>
      <c r="G7" s="198"/>
      <c r="H7" s="198" t="s">
        <v>64</v>
      </c>
      <c r="I7" s="198"/>
      <c r="J7" s="198" t="s">
        <v>65</v>
      </c>
      <c r="K7" s="198"/>
      <c r="L7" s="198" t="s">
        <v>66</v>
      </c>
      <c r="M7" s="198"/>
      <c r="N7" s="198" t="s">
        <v>119</v>
      </c>
      <c r="O7" s="198"/>
      <c r="P7" s="198" t="s">
        <v>68</v>
      </c>
      <c r="Q7" s="198"/>
      <c r="R7" s="192" t="s">
        <v>69</v>
      </c>
      <c r="S7" s="192"/>
      <c r="T7" s="192" t="s">
        <v>70</v>
      </c>
      <c r="U7" s="192"/>
      <c r="V7" s="198" t="s">
        <v>71</v>
      </c>
      <c r="W7" s="198"/>
      <c r="X7" s="192" t="s">
        <v>72</v>
      </c>
      <c r="Y7" s="192"/>
      <c r="Z7" s="192" t="s">
        <v>73</v>
      </c>
      <c r="AA7" s="192"/>
      <c r="AB7" s="198" t="s">
        <v>74</v>
      </c>
      <c r="AC7" s="198"/>
      <c r="AD7" s="206" t="s">
        <v>42</v>
      </c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</row>
    <row r="8" spans="2:82" ht="97.5" customHeight="1">
      <c r="B8" s="194"/>
      <c r="C8" s="196"/>
      <c r="D8" s="197"/>
      <c r="E8" s="104" t="s">
        <v>19</v>
      </c>
      <c r="F8" s="105" t="s">
        <v>43</v>
      </c>
      <c r="G8" s="199" t="s">
        <v>24</v>
      </c>
      <c r="H8" s="105" t="s">
        <v>43</v>
      </c>
      <c r="I8" s="199" t="s">
        <v>24</v>
      </c>
      <c r="J8" s="105" t="s">
        <v>43</v>
      </c>
      <c r="K8" s="199" t="s">
        <v>24</v>
      </c>
      <c r="L8" s="105" t="s">
        <v>43</v>
      </c>
      <c r="M8" s="199" t="s">
        <v>24</v>
      </c>
      <c r="N8" s="105" t="s">
        <v>43</v>
      </c>
      <c r="O8" s="199" t="s">
        <v>24</v>
      </c>
      <c r="P8" s="105" t="s">
        <v>43</v>
      </c>
      <c r="Q8" s="199" t="s">
        <v>24</v>
      </c>
      <c r="R8" s="105" t="s">
        <v>43</v>
      </c>
      <c r="S8" s="199" t="s">
        <v>24</v>
      </c>
      <c r="T8" s="105" t="s">
        <v>43</v>
      </c>
      <c r="U8" s="199" t="s">
        <v>24</v>
      </c>
      <c r="V8" s="105" t="s">
        <v>43</v>
      </c>
      <c r="W8" s="199" t="s">
        <v>24</v>
      </c>
      <c r="X8" s="105" t="s">
        <v>43</v>
      </c>
      <c r="Y8" s="199" t="s">
        <v>24</v>
      </c>
      <c r="Z8" s="105" t="s">
        <v>43</v>
      </c>
      <c r="AA8" s="199" t="s">
        <v>24</v>
      </c>
      <c r="AB8" s="105" t="s">
        <v>43</v>
      </c>
      <c r="AC8" s="199" t="s">
        <v>24</v>
      </c>
      <c r="AD8" s="207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</row>
    <row r="9" spans="2:82" ht="40.5" customHeight="1">
      <c r="B9" s="194"/>
      <c r="C9" s="196"/>
      <c r="D9" s="197"/>
      <c r="E9" s="104" t="s">
        <v>26</v>
      </c>
      <c r="F9" s="106">
        <v>100</v>
      </c>
      <c r="G9" s="199"/>
      <c r="H9" s="106">
        <v>100</v>
      </c>
      <c r="I9" s="199"/>
      <c r="J9" s="106">
        <v>100</v>
      </c>
      <c r="K9" s="199"/>
      <c r="L9" s="106">
        <v>100</v>
      </c>
      <c r="M9" s="199"/>
      <c r="N9" s="106">
        <v>100</v>
      </c>
      <c r="O9" s="199"/>
      <c r="P9" s="106">
        <v>100</v>
      </c>
      <c r="Q9" s="199"/>
      <c r="R9" s="106">
        <v>100</v>
      </c>
      <c r="S9" s="199"/>
      <c r="T9" s="106">
        <v>100</v>
      </c>
      <c r="U9" s="199"/>
      <c r="V9" s="106">
        <v>100</v>
      </c>
      <c r="W9" s="199"/>
      <c r="X9" s="106">
        <v>100</v>
      </c>
      <c r="Y9" s="199"/>
      <c r="Z9" s="106">
        <v>100</v>
      </c>
      <c r="AA9" s="199"/>
      <c r="AB9" s="106">
        <v>100</v>
      </c>
      <c r="AC9" s="199"/>
      <c r="AD9" s="207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</row>
    <row r="10" spans="2:82" ht="75" customHeight="1">
      <c r="B10" s="112">
        <v>1</v>
      </c>
      <c r="C10" s="107">
        <v>701</v>
      </c>
      <c r="D10" s="108" t="s">
        <v>120</v>
      </c>
      <c r="E10" s="109"/>
      <c r="F10" s="121">
        <v>76</v>
      </c>
      <c r="G10" s="110" t="str">
        <f>IF(F10&gt;100,"ضعيف جداً",IF(F10&gt;84,"ممتاز",IF(F10&gt;74,"جيد جـدا",IF(F10&gt;64,"(جيد)",IF(F10&gt;49,"مقبول",IF(F10&gt;29,"ضعيف","ضعيف جدا"))))))</f>
        <v>جيد جـدا</v>
      </c>
      <c r="H10" s="121">
        <v>52</v>
      </c>
      <c r="I10" s="110" t="str">
        <f>IF(H10&gt;100,"ضعيف جداً",IF(H10&gt;84,"ممتاز",IF(H10&gt;74,"جيد جـدا",IF(H10&gt;64,"(جيد)",IF(H10&gt;49,"مقبول",IF(H10&gt;29,"ضعيف","ضعيف جدا"))))))</f>
        <v>مقبول</v>
      </c>
      <c r="J10" s="121">
        <v>68</v>
      </c>
      <c r="K10" s="110" t="str">
        <f>IF(J10&gt;100,"ضعيف جداً",IF(J10&gt;84,"ممتاز",IF(J10&gt;74,"جيد جـدا",IF(J10&gt;64,"(جيد)",IF(J10&gt;49,"مقبول",IF(J10&gt;29,"ضعيف","ضعيف جدا"))))))</f>
        <v>(جيد)</v>
      </c>
      <c r="L10" s="121">
        <v>75</v>
      </c>
      <c r="M10" s="110" t="str">
        <f>IF(L10&gt;100,"ضعيف جداً",IF(L10&gt;84,"ممتاز",IF(L10&gt;74,"جيد جـدا",IF(L10&gt;64,"(جيد)",IF(L10&gt;49,"مقبول",IF(L10&gt;29,"ضعيف","ضعيف جدا"))))))</f>
        <v>جيد جـدا</v>
      </c>
      <c r="N10" s="121">
        <v>68</v>
      </c>
      <c r="O10" s="110" t="str">
        <f>IF(N10&gt;100,"ضعيف جداً",IF(N10&gt;84,"ممتاز",IF(N10&gt;74,"جيد جـدا",IF(N10&gt;64,"(جيد)",IF(N10&gt;49,"مقبول",IF(N10&gt;29,"ضعيف","ضعيف جدا"))))))</f>
        <v>(جيد)</v>
      </c>
      <c r="P10" s="121">
        <v>66</v>
      </c>
      <c r="Q10" s="110" t="str">
        <f>IF(P10&gt;100,"ضعيف جداً",IF(P10&gt;84,"ممتاز",IF(P10&gt;74,"جيد جـدا",IF(P10&gt;64,"(جيد)",IF(P10&gt;49,"مقبول",IF(P10&gt;29,"ضعيف","ضعيف جدا"))))))</f>
        <v>(جيد)</v>
      </c>
      <c r="R10" s="123">
        <v>52</v>
      </c>
      <c r="S10" s="110" t="str">
        <f>IF(R10&gt;100,"ضعيف جداً",IF(R10&gt;84,"ممتاز",IF(R10&gt;74,"جيد جـدا",IF(R10&gt;64,"(جيد)",IF(R10&gt;49,"مقبول",IF(R10&gt;29,"ضعيف","ضعيف جدا"))))))</f>
        <v>مقبول</v>
      </c>
      <c r="T10" s="123">
        <v>59</v>
      </c>
      <c r="U10" s="110" t="str">
        <f>IF(T10&gt;100,"ضعيف جداً",IF(T10&gt;84,"ممتاز",IF(T10&gt;74,"جيد جـدا",IF(T10&gt;64,"(جيد)",IF(T10&gt;49,"مقبول",IF(T10&gt;29,"ضعيف","ضعيف جدا"))))))</f>
        <v>مقبول</v>
      </c>
      <c r="V10" s="123">
        <v>54</v>
      </c>
      <c r="W10" s="110" t="str">
        <f>IF(V10&gt;100,"ضعيف جداً",IF(V10&gt;84,"ممتاز",IF(V10&gt;74,"جيد جـدا",IF(V10&gt;64,"(جيد)",IF(V10&gt;49,"مقبول",IF(V10&gt;29,"ضعيف","ضعيف جدا"))))))</f>
        <v>مقبول</v>
      </c>
      <c r="X10" s="123">
        <v>62</v>
      </c>
      <c r="Y10" s="110" t="str">
        <f>IF(X10&gt;100,"ضعيف جداً",IF(X10&gt;84,"ممتاز",IF(X10&gt;74,"جيد جـدا",IF(X10&gt;64,"(جيد)",IF(X10&gt;49,"مقبول",IF(X10&gt;29,"ضعيف","ضعيف جدا"))))))</f>
        <v>مقبول</v>
      </c>
      <c r="Z10" s="123">
        <v>76</v>
      </c>
      <c r="AA10" s="110" t="str">
        <f>IF(Z10&gt;100,"ضعيف جداً",IF(Z10&gt;84,"ممتاز",IF(Z10&gt;74,"جيد جـدا",IF(Z10&gt;64,"(جيد)",IF(Z10&gt;49,"مقبول",IF(Z10&gt;29,"ضعيف","ضعيف جدا"))))))</f>
        <v>جيد جـدا</v>
      </c>
      <c r="AB10" s="123">
        <v>56</v>
      </c>
      <c r="AC10" s="110" t="str">
        <f>IF(AB10&gt;100,"ضعيف جداً",IF(AB10&gt;84,"ممتاز",IF(AB10&gt;74,"جيد جـدا",IF(AB10&gt;64,"(جيد)",IF(AB10&gt;49,"مقبول",IF(AB10&gt;29,"ضعيف","ضعيف جدا"))))))</f>
        <v>مقبول</v>
      </c>
      <c r="AD10" s="131" t="s">
        <v>146</v>
      </c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</row>
    <row r="11" spans="2:82" ht="75" customHeight="1">
      <c r="B11" s="112">
        <v>2</v>
      </c>
      <c r="C11" s="107">
        <v>702</v>
      </c>
      <c r="D11" s="108" t="s">
        <v>121</v>
      </c>
      <c r="E11" s="109"/>
      <c r="F11" s="121">
        <v>82</v>
      </c>
      <c r="G11" s="110" t="str">
        <f aca="true" t="shared" si="0" ref="G11:G29">IF(F11&gt;100,"ضعيف جداً",IF(F11&gt;84,"ممتاز",IF(F11&gt;74,"جيد جـدا",IF(F11&gt;64,"(جيد)",IF(F11&gt;49,"مقبول",IF(F11&gt;29,"ضعيف","ضعيف جدا"))))))</f>
        <v>جيد جـدا</v>
      </c>
      <c r="H11" s="121">
        <v>85</v>
      </c>
      <c r="I11" s="110" t="str">
        <f aca="true" t="shared" si="1" ref="I11:I29">IF(H11&gt;100,"ضعيف جداً",IF(H11&gt;84,"ممتاز",IF(H11&gt;74,"جيد جـدا",IF(H11&gt;64,"(جيد)",IF(H11&gt;49,"مقبول",IF(H11&gt;29,"ضعيف","ضعيف جدا"))))))</f>
        <v>ممتاز</v>
      </c>
      <c r="J11" s="121">
        <v>81</v>
      </c>
      <c r="K11" s="110" t="str">
        <f aca="true" t="shared" si="2" ref="K11:K29">IF(J11&gt;100,"ضعيف جداً",IF(J11&gt;84,"ممتاز",IF(J11&gt;74,"جيد جـدا",IF(J11&gt;64,"(جيد)",IF(J11&gt;49,"مقبول",IF(J11&gt;29,"ضعيف","ضعيف جدا"))))))</f>
        <v>جيد جـدا</v>
      </c>
      <c r="L11" s="121">
        <v>94</v>
      </c>
      <c r="M11" s="110" t="str">
        <f aca="true" t="shared" si="3" ref="M11:M29">IF(L11&gt;100,"ضعيف جداً",IF(L11&gt;84,"ممتاز",IF(L11&gt;74,"جيد جـدا",IF(L11&gt;64,"(جيد)",IF(L11&gt;49,"مقبول",IF(L11&gt;29,"ضعيف","ضعيف جدا"))))))</f>
        <v>ممتاز</v>
      </c>
      <c r="N11" s="121">
        <v>76</v>
      </c>
      <c r="O11" s="110" t="str">
        <f aca="true" t="shared" si="4" ref="O11:O29">IF(N11&gt;100,"ضعيف جداً",IF(N11&gt;84,"ممتاز",IF(N11&gt;74,"جيد جـدا",IF(N11&gt;64,"(جيد)",IF(N11&gt;49,"مقبول",IF(N11&gt;29,"ضعيف","ضعيف جدا"))))))</f>
        <v>جيد جـدا</v>
      </c>
      <c r="P11" s="121">
        <v>87</v>
      </c>
      <c r="Q11" s="110" t="str">
        <f aca="true" t="shared" si="5" ref="Q11:Q29">IF(P11&gt;100,"ضعيف جداً",IF(P11&gt;84,"ممتاز",IF(P11&gt;74,"جيد جـدا",IF(P11&gt;64,"(جيد)",IF(P11&gt;49,"مقبول",IF(P11&gt;29,"ضعيف","ضعيف جدا"))))))</f>
        <v>ممتاز</v>
      </c>
      <c r="R11" s="123">
        <v>68</v>
      </c>
      <c r="S11" s="110" t="str">
        <f aca="true" t="shared" si="6" ref="S11:S29">IF(R11&gt;100,"ضعيف جداً",IF(R11&gt;84,"ممتاز",IF(R11&gt;74,"جيد جـدا",IF(R11&gt;64,"(جيد)",IF(R11&gt;49,"مقبول",IF(R11&gt;29,"ضعيف","ضعيف جدا"))))))</f>
        <v>(جيد)</v>
      </c>
      <c r="T11" s="123">
        <v>74</v>
      </c>
      <c r="U11" s="110" t="str">
        <f aca="true" t="shared" si="7" ref="U11:U29">IF(T11&gt;100,"ضعيف جداً",IF(T11&gt;84,"ممتاز",IF(T11&gt;74,"جيد جـدا",IF(T11&gt;64,"(جيد)",IF(T11&gt;49,"مقبول",IF(T11&gt;29,"ضعيف","ضعيف جدا"))))))</f>
        <v>(جيد)</v>
      </c>
      <c r="V11" s="123">
        <v>46</v>
      </c>
      <c r="W11" s="110" t="str">
        <f aca="true" t="shared" si="8" ref="W11:W29">IF(V11&gt;100,"ضعيف جداً",IF(V11&gt;84,"ممتاز",IF(V11&gt;74,"جيد جـدا",IF(V11&gt;64,"(جيد)",IF(V11&gt;49,"مقبول",IF(V11&gt;29,"ضعيف","ضعيف جدا"))))))</f>
        <v>ضعيف</v>
      </c>
      <c r="X11" s="123">
        <v>69</v>
      </c>
      <c r="Y11" s="110" t="str">
        <f aca="true" t="shared" si="9" ref="Y11:Y29">IF(X11&gt;100,"ضعيف جداً",IF(X11&gt;84,"ممتاز",IF(X11&gt;74,"جيد جـدا",IF(X11&gt;64,"(جيد)",IF(X11&gt;49,"مقبول",IF(X11&gt;29,"ضعيف","ضعيف جدا"))))))</f>
        <v>(جيد)</v>
      </c>
      <c r="Z11" s="123">
        <v>75</v>
      </c>
      <c r="AA11" s="110" t="str">
        <f aca="true" t="shared" si="10" ref="AA11:AA29">IF(Z11&gt;100,"ضعيف جداً",IF(Z11&gt;84,"ممتاز",IF(Z11&gt;74,"جيد جـدا",IF(Z11&gt;64,"(جيد)",IF(Z11&gt;49,"مقبول",IF(Z11&gt;29,"ضعيف","ضعيف جدا"))))))</f>
        <v>جيد جـدا</v>
      </c>
      <c r="AB11" s="123">
        <v>64</v>
      </c>
      <c r="AC11" s="110" t="str">
        <f aca="true" t="shared" si="11" ref="AC11:AC29">IF(AB11&gt;100,"ضعيف جداً",IF(AB11&gt;84,"ممتاز",IF(AB11&gt;74,"جيد جـدا",IF(AB11&gt;64,"(جيد)",IF(AB11&gt;49,"مقبول",IF(AB11&gt;29,"ضعيف","ضعيف جدا"))))))</f>
        <v>مقبول</v>
      </c>
      <c r="AD11" s="113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</row>
    <row r="12" spans="2:82" ht="75" customHeight="1">
      <c r="B12" s="112">
        <v>3</v>
      </c>
      <c r="C12" s="107">
        <v>703</v>
      </c>
      <c r="D12" s="108" t="s">
        <v>122</v>
      </c>
      <c r="E12" s="109"/>
      <c r="F12" s="121">
        <v>73</v>
      </c>
      <c r="G12" s="110" t="str">
        <f t="shared" si="0"/>
        <v>(جيد)</v>
      </c>
      <c r="H12" s="121">
        <v>66</v>
      </c>
      <c r="I12" s="110" t="str">
        <f t="shared" si="1"/>
        <v>(جيد)</v>
      </c>
      <c r="J12" s="121">
        <v>73</v>
      </c>
      <c r="K12" s="110" t="str">
        <f t="shared" si="2"/>
        <v>(جيد)</v>
      </c>
      <c r="L12" s="121">
        <v>81</v>
      </c>
      <c r="M12" s="110" t="str">
        <f t="shared" si="3"/>
        <v>جيد جـدا</v>
      </c>
      <c r="N12" s="121">
        <v>61</v>
      </c>
      <c r="O12" s="110" t="str">
        <f t="shared" si="4"/>
        <v>مقبول</v>
      </c>
      <c r="P12" s="121">
        <v>67</v>
      </c>
      <c r="Q12" s="110" t="str">
        <f t="shared" si="5"/>
        <v>(جيد)</v>
      </c>
      <c r="R12" s="123">
        <v>61</v>
      </c>
      <c r="S12" s="110" t="str">
        <f t="shared" si="6"/>
        <v>مقبول</v>
      </c>
      <c r="T12" s="123">
        <v>75</v>
      </c>
      <c r="U12" s="110" t="str">
        <f t="shared" si="7"/>
        <v>جيد جـدا</v>
      </c>
      <c r="V12" s="123">
        <v>60</v>
      </c>
      <c r="W12" s="110" t="str">
        <f t="shared" si="8"/>
        <v>مقبول</v>
      </c>
      <c r="X12" s="123">
        <v>70</v>
      </c>
      <c r="Y12" s="110" t="str">
        <f t="shared" si="9"/>
        <v>(جيد)</v>
      </c>
      <c r="Z12" s="123">
        <v>79</v>
      </c>
      <c r="AA12" s="110" t="str">
        <f t="shared" si="10"/>
        <v>جيد جـدا</v>
      </c>
      <c r="AB12" s="123">
        <v>72</v>
      </c>
      <c r="AC12" s="110" t="str">
        <f t="shared" si="11"/>
        <v>(جيد)</v>
      </c>
      <c r="AD12" s="113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</row>
    <row r="13" spans="2:82" ht="75" customHeight="1">
      <c r="B13" s="112">
        <v>4</v>
      </c>
      <c r="C13" s="107">
        <v>704</v>
      </c>
      <c r="D13" s="108" t="s">
        <v>123</v>
      </c>
      <c r="E13" s="109"/>
      <c r="F13" s="121">
        <v>71</v>
      </c>
      <c r="G13" s="110" t="str">
        <f t="shared" si="0"/>
        <v>(جيد)</v>
      </c>
      <c r="H13" s="121">
        <v>61</v>
      </c>
      <c r="I13" s="110" t="str">
        <f t="shared" si="1"/>
        <v>مقبول</v>
      </c>
      <c r="J13" s="121">
        <v>68</v>
      </c>
      <c r="K13" s="110" t="str">
        <f t="shared" si="2"/>
        <v>(جيد)</v>
      </c>
      <c r="L13" s="121">
        <v>78</v>
      </c>
      <c r="M13" s="110" t="str">
        <f t="shared" si="3"/>
        <v>جيد جـدا</v>
      </c>
      <c r="N13" s="121">
        <v>40</v>
      </c>
      <c r="O13" s="110" t="str">
        <f t="shared" si="4"/>
        <v>ضعيف</v>
      </c>
      <c r="P13" s="121">
        <v>54</v>
      </c>
      <c r="Q13" s="110" t="str">
        <f t="shared" si="5"/>
        <v>مقبول</v>
      </c>
      <c r="R13" s="123">
        <v>55</v>
      </c>
      <c r="S13" s="110" t="str">
        <f t="shared" si="6"/>
        <v>مقبول</v>
      </c>
      <c r="T13" s="123">
        <v>54</v>
      </c>
      <c r="U13" s="110" t="str">
        <f t="shared" si="7"/>
        <v>مقبول</v>
      </c>
      <c r="V13" s="123">
        <v>54</v>
      </c>
      <c r="W13" s="110" t="str">
        <f t="shared" si="8"/>
        <v>مقبول</v>
      </c>
      <c r="X13" s="123">
        <v>62</v>
      </c>
      <c r="Y13" s="110" t="str">
        <f t="shared" si="9"/>
        <v>مقبول</v>
      </c>
      <c r="Z13" s="123">
        <v>73</v>
      </c>
      <c r="AA13" s="110" t="str">
        <f t="shared" si="10"/>
        <v>(جيد)</v>
      </c>
      <c r="AB13" s="123">
        <v>47</v>
      </c>
      <c r="AC13" s="110" t="str">
        <f t="shared" si="11"/>
        <v>ضعيف</v>
      </c>
      <c r="AD13" s="113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</row>
    <row r="14" spans="2:82" ht="75" customHeight="1">
      <c r="B14" s="112">
        <v>5</v>
      </c>
      <c r="C14" s="107">
        <v>705</v>
      </c>
      <c r="D14" s="108" t="s">
        <v>124</v>
      </c>
      <c r="E14" s="109"/>
      <c r="F14" s="121">
        <v>53</v>
      </c>
      <c r="G14" s="110" t="str">
        <f t="shared" si="0"/>
        <v>مقبول</v>
      </c>
      <c r="H14" s="121">
        <v>54</v>
      </c>
      <c r="I14" s="110" t="str">
        <f t="shared" si="1"/>
        <v>مقبول</v>
      </c>
      <c r="J14" s="121">
        <v>63</v>
      </c>
      <c r="K14" s="110" t="str">
        <f t="shared" si="2"/>
        <v>مقبول</v>
      </c>
      <c r="L14" s="121">
        <v>71</v>
      </c>
      <c r="M14" s="110" t="str">
        <f t="shared" si="3"/>
        <v>(جيد)</v>
      </c>
      <c r="N14" s="121">
        <v>54</v>
      </c>
      <c r="O14" s="110" t="str">
        <f t="shared" si="4"/>
        <v>مقبول</v>
      </c>
      <c r="P14" s="121">
        <v>47</v>
      </c>
      <c r="Q14" s="110" t="str">
        <f t="shared" si="5"/>
        <v>ضعيف</v>
      </c>
      <c r="R14" s="123">
        <v>77</v>
      </c>
      <c r="S14" s="110" t="str">
        <f t="shared" si="6"/>
        <v>جيد جـدا</v>
      </c>
      <c r="T14" s="123">
        <v>66</v>
      </c>
      <c r="U14" s="110" t="str">
        <f t="shared" si="7"/>
        <v>(جيد)</v>
      </c>
      <c r="V14" s="123">
        <v>56</v>
      </c>
      <c r="W14" s="110" t="str">
        <f t="shared" si="8"/>
        <v>مقبول</v>
      </c>
      <c r="X14" s="123">
        <v>77</v>
      </c>
      <c r="Y14" s="110" t="str">
        <f t="shared" si="9"/>
        <v>جيد جـدا</v>
      </c>
      <c r="Z14" s="123">
        <v>83</v>
      </c>
      <c r="AA14" s="110" t="str">
        <f t="shared" si="10"/>
        <v>جيد جـدا</v>
      </c>
      <c r="AB14" s="123">
        <v>50</v>
      </c>
      <c r="AC14" s="110" t="str">
        <f t="shared" si="11"/>
        <v>مقبول</v>
      </c>
      <c r="AD14" s="113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</row>
    <row r="15" spans="2:82" ht="75" customHeight="1">
      <c r="B15" s="112">
        <v>6</v>
      </c>
      <c r="C15" s="107">
        <v>706</v>
      </c>
      <c r="D15" s="108" t="s">
        <v>125</v>
      </c>
      <c r="E15" s="109"/>
      <c r="F15" s="121">
        <v>61</v>
      </c>
      <c r="G15" s="110" t="str">
        <f t="shared" si="0"/>
        <v>مقبول</v>
      </c>
      <c r="H15" s="121">
        <v>64</v>
      </c>
      <c r="I15" s="110" t="str">
        <f t="shared" si="1"/>
        <v>مقبول</v>
      </c>
      <c r="J15" s="137">
        <v>62</v>
      </c>
      <c r="K15" s="138" t="str">
        <f t="shared" si="2"/>
        <v>مقبول</v>
      </c>
      <c r="L15" s="121">
        <v>70</v>
      </c>
      <c r="M15" s="110" t="str">
        <f t="shared" si="3"/>
        <v>(جيد)</v>
      </c>
      <c r="N15" s="137">
        <v>44</v>
      </c>
      <c r="O15" s="138" t="str">
        <f t="shared" si="4"/>
        <v>ضعيف</v>
      </c>
      <c r="P15" s="137">
        <v>64</v>
      </c>
      <c r="Q15" s="138" t="str">
        <f t="shared" si="5"/>
        <v>مقبول</v>
      </c>
      <c r="R15" s="139">
        <v>53</v>
      </c>
      <c r="S15" s="138" t="str">
        <f t="shared" si="6"/>
        <v>مقبول</v>
      </c>
      <c r="T15" s="139">
        <v>51</v>
      </c>
      <c r="U15" s="138" t="str">
        <f t="shared" si="7"/>
        <v>مقبول</v>
      </c>
      <c r="V15" s="123">
        <v>53</v>
      </c>
      <c r="W15" s="110" t="str">
        <f t="shared" si="8"/>
        <v>مقبول</v>
      </c>
      <c r="X15" s="123">
        <v>57</v>
      </c>
      <c r="Y15" s="110" t="str">
        <f t="shared" si="9"/>
        <v>مقبول</v>
      </c>
      <c r="Z15" s="123">
        <v>66</v>
      </c>
      <c r="AA15" s="110" t="str">
        <f t="shared" si="10"/>
        <v>(جيد)</v>
      </c>
      <c r="AB15" s="139">
        <v>46</v>
      </c>
      <c r="AC15" s="138" t="str">
        <f t="shared" si="11"/>
        <v>ضعيف</v>
      </c>
      <c r="AD15" s="113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</row>
    <row r="16" spans="2:82" ht="75" customHeight="1">
      <c r="B16" s="112">
        <v>7</v>
      </c>
      <c r="C16" s="107">
        <v>707</v>
      </c>
      <c r="D16" s="108" t="s">
        <v>126</v>
      </c>
      <c r="E16" s="109"/>
      <c r="F16" s="121">
        <v>67</v>
      </c>
      <c r="G16" s="110" t="str">
        <f t="shared" si="0"/>
        <v>(جيد)</v>
      </c>
      <c r="H16" s="121">
        <v>72</v>
      </c>
      <c r="I16" s="110" t="str">
        <f t="shared" si="1"/>
        <v>(جيد)</v>
      </c>
      <c r="J16" s="121">
        <v>54</v>
      </c>
      <c r="K16" s="110" t="str">
        <f t="shared" si="2"/>
        <v>مقبول</v>
      </c>
      <c r="L16" s="121">
        <v>69</v>
      </c>
      <c r="M16" s="110" t="str">
        <f t="shared" si="3"/>
        <v>(جيد)</v>
      </c>
      <c r="N16" s="121">
        <v>70</v>
      </c>
      <c r="O16" s="110" t="str">
        <f t="shared" si="4"/>
        <v>(جيد)</v>
      </c>
      <c r="P16" s="121">
        <v>76</v>
      </c>
      <c r="Q16" s="110" t="str">
        <f t="shared" si="5"/>
        <v>جيد جـدا</v>
      </c>
      <c r="R16" s="123">
        <v>73</v>
      </c>
      <c r="S16" s="110" t="str">
        <f t="shared" si="6"/>
        <v>(جيد)</v>
      </c>
      <c r="T16" s="123">
        <v>67</v>
      </c>
      <c r="U16" s="110" t="str">
        <f t="shared" si="7"/>
        <v>(جيد)</v>
      </c>
      <c r="V16" s="123">
        <v>77</v>
      </c>
      <c r="W16" s="110" t="str">
        <f t="shared" si="8"/>
        <v>جيد جـدا</v>
      </c>
      <c r="X16" s="123">
        <v>81</v>
      </c>
      <c r="Y16" s="110" t="str">
        <f t="shared" si="9"/>
        <v>جيد جـدا</v>
      </c>
      <c r="Z16" s="123">
        <v>75</v>
      </c>
      <c r="AA16" s="110" t="str">
        <f t="shared" si="10"/>
        <v>جيد جـدا</v>
      </c>
      <c r="AB16" s="123">
        <v>80</v>
      </c>
      <c r="AC16" s="110" t="str">
        <f t="shared" si="11"/>
        <v>جيد جـدا</v>
      </c>
      <c r="AD16" s="113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</row>
    <row r="17" spans="2:82" ht="75" customHeight="1">
      <c r="B17" s="112">
        <v>8</v>
      </c>
      <c r="C17" s="107">
        <v>708</v>
      </c>
      <c r="D17" s="108" t="s">
        <v>127</v>
      </c>
      <c r="E17" s="109"/>
      <c r="F17" s="121">
        <v>71</v>
      </c>
      <c r="G17" s="110" t="str">
        <f t="shared" si="0"/>
        <v>(جيد)</v>
      </c>
      <c r="H17" s="121">
        <v>65</v>
      </c>
      <c r="I17" s="110" t="str">
        <f t="shared" si="1"/>
        <v>(جيد)</v>
      </c>
      <c r="J17" s="121">
        <v>80</v>
      </c>
      <c r="K17" s="110" t="str">
        <f t="shared" si="2"/>
        <v>جيد جـدا</v>
      </c>
      <c r="L17" s="121">
        <v>78</v>
      </c>
      <c r="M17" s="110" t="str">
        <f t="shared" si="3"/>
        <v>جيد جـدا</v>
      </c>
      <c r="N17" s="121">
        <v>75</v>
      </c>
      <c r="O17" s="110" t="str">
        <f t="shared" si="4"/>
        <v>جيد جـدا</v>
      </c>
      <c r="P17" s="121">
        <v>72</v>
      </c>
      <c r="Q17" s="110" t="str">
        <f t="shared" si="5"/>
        <v>(جيد)</v>
      </c>
      <c r="R17" s="123">
        <v>55</v>
      </c>
      <c r="S17" s="110" t="str">
        <f t="shared" si="6"/>
        <v>مقبول</v>
      </c>
      <c r="T17" s="123">
        <v>59</v>
      </c>
      <c r="U17" s="110" t="str">
        <f t="shared" si="7"/>
        <v>مقبول</v>
      </c>
      <c r="V17" s="123">
        <v>57</v>
      </c>
      <c r="W17" s="110" t="str">
        <f t="shared" si="8"/>
        <v>مقبول</v>
      </c>
      <c r="X17" s="123">
        <v>71</v>
      </c>
      <c r="Y17" s="110" t="str">
        <f t="shared" si="9"/>
        <v>(جيد)</v>
      </c>
      <c r="Z17" s="123">
        <v>53</v>
      </c>
      <c r="AA17" s="110" t="str">
        <f t="shared" si="10"/>
        <v>مقبول</v>
      </c>
      <c r="AB17" s="123">
        <v>58</v>
      </c>
      <c r="AC17" s="110" t="str">
        <f t="shared" si="11"/>
        <v>مقبول</v>
      </c>
      <c r="AD17" s="113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</row>
    <row r="18" spans="2:82" ht="75" customHeight="1">
      <c r="B18" s="112">
        <v>9</v>
      </c>
      <c r="C18" s="107">
        <v>709</v>
      </c>
      <c r="D18" s="108" t="s">
        <v>128</v>
      </c>
      <c r="E18" s="109"/>
      <c r="F18" s="121">
        <v>84</v>
      </c>
      <c r="G18" s="110" t="str">
        <f t="shared" si="0"/>
        <v>جيد جـدا</v>
      </c>
      <c r="H18" s="121">
        <v>69</v>
      </c>
      <c r="I18" s="110" t="str">
        <f t="shared" si="1"/>
        <v>(جيد)</v>
      </c>
      <c r="J18" s="121">
        <v>79</v>
      </c>
      <c r="K18" s="110" t="str">
        <f t="shared" si="2"/>
        <v>جيد جـدا</v>
      </c>
      <c r="L18" s="121">
        <v>92</v>
      </c>
      <c r="M18" s="110" t="str">
        <f t="shared" si="3"/>
        <v>ممتاز</v>
      </c>
      <c r="N18" s="121">
        <v>67</v>
      </c>
      <c r="O18" s="110" t="str">
        <f t="shared" si="4"/>
        <v>(جيد)</v>
      </c>
      <c r="P18" s="121">
        <v>79</v>
      </c>
      <c r="Q18" s="110" t="str">
        <f t="shared" si="5"/>
        <v>جيد جـدا</v>
      </c>
      <c r="R18" s="123">
        <v>55</v>
      </c>
      <c r="S18" s="110" t="str">
        <f t="shared" si="6"/>
        <v>مقبول</v>
      </c>
      <c r="T18" s="123">
        <v>62</v>
      </c>
      <c r="U18" s="110" t="str">
        <f t="shared" si="7"/>
        <v>مقبول</v>
      </c>
      <c r="V18" s="123">
        <v>45</v>
      </c>
      <c r="W18" s="110" t="str">
        <f t="shared" si="8"/>
        <v>ضعيف</v>
      </c>
      <c r="X18" s="123">
        <v>64</v>
      </c>
      <c r="Y18" s="110" t="str">
        <f t="shared" si="9"/>
        <v>مقبول</v>
      </c>
      <c r="Z18" s="123">
        <v>65</v>
      </c>
      <c r="AA18" s="110" t="str">
        <f t="shared" si="10"/>
        <v>(جيد)</v>
      </c>
      <c r="AB18" s="123">
        <v>57</v>
      </c>
      <c r="AC18" s="110" t="str">
        <f t="shared" si="11"/>
        <v>مقبول</v>
      </c>
      <c r="AD18" s="113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</row>
    <row r="19" spans="2:82" ht="75" customHeight="1">
      <c r="B19" s="112">
        <v>10</v>
      </c>
      <c r="C19" s="107">
        <v>710</v>
      </c>
      <c r="D19" s="108" t="s">
        <v>129</v>
      </c>
      <c r="E19" s="109"/>
      <c r="F19" s="121">
        <v>76</v>
      </c>
      <c r="G19" s="110" t="str">
        <f t="shared" si="0"/>
        <v>جيد جـدا</v>
      </c>
      <c r="H19" s="121">
        <v>37</v>
      </c>
      <c r="I19" s="110" t="str">
        <f t="shared" si="1"/>
        <v>ضعيف</v>
      </c>
      <c r="J19" s="121">
        <v>59</v>
      </c>
      <c r="K19" s="110" t="str">
        <f t="shared" si="2"/>
        <v>مقبول</v>
      </c>
      <c r="L19" s="121">
        <v>61</v>
      </c>
      <c r="M19" s="110" t="str">
        <f t="shared" si="3"/>
        <v>مقبول</v>
      </c>
      <c r="N19" s="121">
        <v>58</v>
      </c>
      <c r="O19" s="110" t="str">
        <f t="shared" si="4"/>
        <v>مقبول</v>
      </c>
      <c r="P19" s="121">
        <v>63</v>
      </c>
      <c r="Q19" s="110" t="str">
        <f t="shared" si="5"/>
        <v>مقبول</v>
      </c>
      <c r="R19" s="123">
        <v>50</v>
      </c>
      <c r="S19" s="110" t="str">
        <f t="shared" si="6"/>
        <v>مقبول</v>
      </c>
      <c r="T19" s="123">
        <v>48</v>
      </c>
      <c r="U19" s="110" t="str">
        <f t="shared" si="7"/>
        <v>ضعيف</v>
      </c>
      <c r="V19" s="123">
        <v>49</v>
      </c>
      <c r="W19" s="110" t="str">
        <f t="shared" si="8"/>
        <v>ضعيف</v>
      </c>
      <c r="X19" s="123">
        <v>57</v>
      </c>
      <c r="Y19" s="110" t="str">
        <f t="shared" si="9"/>
        <v>مقبول</v>
      </c>
      <c r="Z19" s="123">
        <v>57</v>
      </c>
      <c r="AA19" s="110" t="str">
        <f t="shared" si="10"/>
        <v>مقبول</v>
      </c>
      <c r="AB19" s="123">
        <v>30</v>
      </c>
      <c r="AC19" s="110" t="str">
        <f t="shared" si="11"/>
        <v>ضعيف</v>
      </c>
      <c r="AD19" s="113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</row>
    <row r="20" spans="2:82" ht="75" customHeight="1">
      <c r="B20" s="112">
        <v>11</v>
      </c>
      <c r="C20" s="107">
        <v>711</v>
      </c>
      <c r="D20" s="108" t="s">
        <v>138</v>
      </c>
      <c r="E20" s="109"/>
      <c r="F20" s="135" t="s">
        <v>141</v>
      </c>
      <c r="G20" s="129" t="s">
        <v>141</v>
      </c>
      <c r="H20" s="135" t="s">
        <v>141</v>
      </c>
      <c r="I20" s="129" t="s">
        <v>141</v>
      </c>
      <c r="J20" s="135" t="s">
        <v>141</v>
      </c>
      <c r="K20" s="129" t="s">
        <v>141</v>
      </c>
      <c r="L20" s="135" t="s">
        <v>141</v>
      </c>
      <c r="M20" s="129" t="s">
        <v>141</v>
      </c>
      <c r="N20" s="135" t="s">
        <v>141</v>
      </c>
      <c r="O20" s="129" t="s">
        <v>141</v>
      </c>
      <c r="P20" s="135" t="s">
        <v>141</v>
      </c>
      <c r="Q20" s="129" t="s">
        <v>141</v>
      </c>
      <c r="R20" s="136" t="s">
        <v>141</v>
      </c>
      <c r="S20" s="129" t="s">
        <v>141</v>
      </c>
      <c r="T20" s="136" t="s">
        <v>141</v>
      </c>
      <c r="U20" s="129" t="s">
        <v>141</v>
      </c>
      <c r="V20" s="136" t="s">
        <v>141</v>
      </c>
      <c r="W20" s="129" t="s">
        <v>141</v>
      </c>
      <c r="X20" s="136" t="s">
        <v>141</v>
      </c>
      <c r="Y20" s="129" t="s">
        <v>141</v>
      </c>
      <c r="Z20" s="136" t="s">
        <v>141</v>
      </c>
      <c r="AA20" s="129" t="s">
        <v>141</v>
      </c>
      <c r="AB20" s="136" t="s">
        <v>141</v>
      </c>
      <c r="AC20" s="129" t="s">
        <v>141</v>
      </c>
      <c r="AD20" s="113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</row>
    <row r="21" spans="2:82" ht="75" customHeight="1">
      <c r="B21" s="112">
        <v>12</v>
      </c>
      <c r="C21" s="107">
        <v>712</v>
      </c>
      <c r="D21" s="108" t="s">
        <v>130</v>
      </c>
      <c r="E21" s="109"/>
      <c r="F21" s="132" t="s">
        <v>140</v>
      </c>
      <c r="G21" s="128" t="str">
        <f t="shared" si="0"/>
        <v>ضعيف جداً</v>
      </c>
      <c r="H21" s="132" t="s">
        <v>140</v>
      </c>
      <c r="I21" s="128" t="str">
        <f t="shared" si="1"/>
        <v>ضعيف جداً</v>
      </c>
      <c r="J21" s="132" t="s">
        <v>140</v>
      </c>
      <c r="K21" s="128" t="str">
        <f t="shared" si="2"/>
        <v>ضعيف جداً</v>
      </c>
      <c r="L21" s="132" t="s">
        <v>140</v>
      </c>
      <c r="M21" s="128" t="str">
        <f t="shared" si="3"/>
        <v>ضعيف جداً</v>
      </c>
      <c r="N21" s="132" t="s">
        <v>140</v>
      </c>
      <c r="O21" s="128" t="str">
        <f t="shared" si="4"/>
        <v>ضعيف جداً</v>
      </c>
      <c r="P21" s="132" t="s">
        <v>140</v>
      </c>
      <c r="Q21" s="128" t="str">
        <f t="shared" si="5"/>
        <v>ضعيف جداً</v>
      </c>
      <c r="R21" s="133" t="s">
        <v>140</v>
      </c>
      <c r="S21" s="128" t="str">
        <f t="shared" si="6"/>
        <v>ضعيف جداً</v>
      </c>
      <c r="T21" s="133" t="s">
        <v>140</v>
      </c>
      <c r="U21" s="128" t="str">
        <f t="shared" si="7"/>
        <v>ضعيف جداً</v>
      </c>
      <c r="V21" s="133" t="s">
        <v>140</v>
      </c>
      <c r="W21" s="128" t="str">
        <f t="shared" si="8"/>
        <v>ضعيف جداً</v>
      </c>
      <c r="X21" s="133" t="s">
        <v>140</v>
      </c>
      <c r="Y21" s="128" t="str">
        <f t="shared" si="9"/>
        <v>ضعيف جداً</v>
      </c>
      <c r="Z21" s="133" t="s">
        <v>140</v>
      </c>
      <c r="AA21" s="128" t="str">
        <f t="shared" si="10"/>
        <v>ضعيف جداً</v>
      </c>
      <c r="AB21" s="134" t="s">
        <v>140</v>
      </c>
      <c r="AC21" s="128" t="str">
        <f t="shared" si="11"/>
        <v>ضعيف جداً</v>
      </c>
      <c r="AD21" s="130" t="s">
        <v>148</v>
      </c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</row>
    <row r="22" spans="2:82" ht="75" customHeight="1">
      <c r="B22" s="112">
        <v>13</v>
      </c>
      <c r="C22" s="107">
        <v>713</v>
      </c>
      <c r="D22" s="108" t="s">
        <v>131</v>
      </c>
      <c r="E22" s="109"/>
      <c r="F22" s="121">
        <v>54</v>
      </c>
      <c r="G22" s="110" t="str">
        <f t="shared" si="0"/>
        <v>مقبول</v>
      </c>
      <c r="H22" s="137">
        <v>50</v>
      </c>
      <c r="I22" s="138" t="str">
        <f t="shared" si="1"/>
        <v>مقبول</v>
      </c>
      <c r="J22" s="137">
        <v>61</v>
      </c>
      <c r="K22" s="138" t="str">
        <f t="shared" si="2"/>
        <v>مقبول</v>
      </c>
      <c r="L22" s="121">
        <v>57</v>
      </c>
      <c r="M22" s="110" t="str">
        <f t="shared" si="3"/>
        <v>مقبول</v>
      </c>
      <c r="N22" s="137">
        <v>46</v>
      </c>
      <c r="O22" s="138" t="str">
        <f t="shared" si="4"/>
        <v>ضعيف</v>
      </c>
      <c r="P22" s="137">
        <v>58</v>
      </c>
      <c r="Q22" s="138" t="str">
        <f t="shared" si="5"/>
        <v>مقبول</v>
      </c>
      <c r="R22" s="139">
        <v>50</v>
      </c>
      <c r="S22" s="138" t="str">
        <f t="shared" si="6"/>
        <v>مقبول</v>
      </c>
      <c r="T22" s="140">
        <v>57</v>
      </c>
      <c r="U22" s="138" t="str">
        <f t="shared" si="7"/>
        <v>مقبول</v>
      </c>
      <c r="V22" s="139">
        <v>43</v>
      </c>
      <c r="W22" s="138" t="str">
        <f t="shared" si="8"/>
        <v>ضعيف</v>
      </c>
      <c r="X22" s="140">
        <v>60</v>
      </c>
      <c r="Y22" s="138" t="str">
        <f t="shared" si="9"/>
        <v>مقبول</v>
      </c>
      <c r="Z22" s="140">
        <v>62</v>
      </c>
      <c r="AA22" s="138" t="str">
        <f t="shared" si="10"/>
        <v>مقبول</v>
      </c>
      <c r="AB22" s="140">
        <v>44</v>
      </c>
      <c r="AC22" s="138" t="str">
        <f t="shared" si="11"/>
        <v>ضعيف</v>
      </c>
      <c r="AD22" s="114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</row>
    <row r="23" spans="2:82" ht="75" customHeight="1">
      <c r="B23" s="112">
        <v>14</v>
      </c>
      <c r="C23" s="107">
        <v>714</v>
      </c>
      <c r="D23" s="108" t="s">
        <v>132</v>
      </c>
      <c r="E23" s="109"/>
      <c r="F23" s="121">
        <v>68</v>
      </c>
      <c r="G23" s="110" t="str">
        <f t="shared" si="0"/>
        <v>(جيد)</v>
      </c>
      <c r="H23" s="121">
        <v>52</v>
      </c>
      <c r="I23" s="110" t="str">
        <f t="shared" si="1"/>
        <v>مقبول</v>
      </c>
      <c r="J23" s="121">
        <v>63</v>
      </c>
      <c r="K23" s="110" t="str">
        <f t="shared" si="2"/>
        <v>مقبول</v>
      </c>
      <c r="L23" s="121">
        <v>83</v>
      </c>
      <c r="M23" s="110" t="str">
        <f t="shared" si="3"/>
        <v>جيد جـدا</v>
      </c>
      <c r="N23" s="121">
        <v>41</v>
      </c>
      <c r="O23" s="110" t="str">
        <f t="shared" si="4"/>
        <v>ضعيف</v>
      </c>
      <c r="P23" s="121">
        <v>57</v>
      </c>
      <c r="Q23" s="110" t="str">
        <f t="shared" si="5"/>
        <v>مقبول</v>
      </c>
      <c r="R23" s="123">
        <v>46</v>
      </c>
      <c r="S23" s="110" t="str">
        <f t="shared" si="6"/>
        <v>ضعيف</v>
      </c>
      <c r="T23" s="123">
        <v>52</v>
      </c>
      <c r="U23" s="110" t="str">
        <f t="shared" si="7"/>
        <v>مقبول</v>
      </c>
      <c r="V23" s="123">
        <v>59</v>
      </c>
      <c r="W23" s="110" t="str">
        <f t="shared" si="8"/>
        <v>مقبول</v>
      </c>
      <c r="X23" s="123">
        <v>70</v>
      </c>
      <c r="Y23" s="110" t="str">
        <f t="shared" si="9"/>
        <v>(جيد)</v>
      </c>
      <c r="Z23" s="123">
        <v>80</v>
      </c>
      <c r="AA23" s="110" t="str">
        <f t="shared" si="10"/>
        <v>جيد جـدا</v>
      </c>
      <c r="AB23" s="123">
        <v>55</v>
      </c>
      <c r="AC23" s="110" t="str">
        <f t="shared" si="11"/>
        <v>مقبول</v>
      </c>
      <c r="AD23" s="113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</row>
    <row r="24" spans="2:82" ht="75" customHeight="1">
      <c r="B24" s="112">
        <v>15</v>
      </c>
      <c r="C24" s="107">
        <v>715</v>
      </c>
      <c r="D24" s="108" t="s">
        <v>133</v>
      </c>
      <c r="E24" s="109"/>
      <c r="F24" s="121">
        <v>50</v>
      </c>
      <c r="G24" s="110" t="str">
        <f t="shared" si="0"/>
        <v>مقبول</v>
      </c>
      <c r="H24" s="121">
        <v>62</v>
      </c>
      <c r="I24" s="110" t="str">
        <f t="shared" si="1"/>
        <v>مقبول</v>
      </c>
      <c r="J24" s="121">
        <v>64</v>
      </c>
      <c r="K24" s="110" t="str">
        <f t="shared" si="2"/>
        <v>مقبول</v>
      </c>
      <c r="L24" s="121">
        <v>77</v>
      </c>
      <c r="M24" s="110" t="str">
        <f t="shared" si="3"/>
        <v>جيد جـدا</v>
      </c>
      <c r="N24" s="121">
        <v>50</v>
      </c>
      <c r="O24" s="110" t="str">
        <f t="shared" si="4"/>
        <v>مقبول</v>
      </c>
      <c r="P24" s="121">
        <v>43</v>
      </c>
      <c r="Q24" s="110" t="str">
        <f t="shared" si="5"/>
        <v>ضعيف</v>
      </c>
      <c r="R24" s="123">
        <v>63</v>
      </c>
      <c r="S24" s="110" t="str">
        <f t="shared" si="6"/>
        <v>مقبول</v>
      </c>
      <c r="T24" s="123">
        <v>50</v>
      </c>
      <c r="U24" s="110" t="str">
        <f t="shared" si="7"/>
        <v>مقبول</v>
      </c>
      <c r="V24" s="123">
        <v>46</v>
      </c>
      <c r="W24" s="110" t="str">
        <f t="shared" si="8"/>
        <v>ضعيف</v>
      </c>
      <c r="X24" s="123">
        <v>74</v>
      </c>
      <c r="Y24" s="110" t="str">
        <f t="shared" si="9"/>
        <v>(جيد)</v>
      </c>
      <c r="Z24" s="123">
        <v>76</v>
      </c>
      <c r="AA24" s="110" t="str">
        <f t="shared" si="10"/>
        <v>جيد جـدا</v>
      </c>
      <c r="AB24" s="123">
        <v>59</v>
      </c>
      <c r="AC24" s="110" t="str">
        <f t="shared" si="11"/>
        <v>مقبول</v>
      </c>
      <c r="AD24" s="113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</row>
    <row r="25" spans="2:82" ht="75" customHeight="1">
      <c r="B25" s="112">
        <v>16</v>
      </c>
      <c r="C25" s="107">
        <v>716</v>
      </c>
      <c r="D25" s="108" t="s">
        <v>134</v>
      </c>
      <c r="E25" s="109"/>
      <c r="F25" s="121">
        <v>51</v>
      </c>
      <c r="G25" s="110" t="str">
        <f t="shared" si="0"/>
        <v>مقبول</v>
      </c>
      <c r="H25" s="121">
        <v>67</v>
      </c>
      <c r="I25" s="110" t="str">
        <f t="shared" si="1"/>
        <v>(جيد)</v>
      </c>
      <c r="J25" s="121">
        <v>60</v>
      </c>
      <c r="K25" s="110" t="str">
        <f t="shared" si="2"/>
        <v>مقبول</v>
      </c>
      <c r="L25" s="121">
        <v>72</v>
      </c>
      <c r="M25" s="110" t="str">
        <f t="shared" si="3"/>
        <v>(جيد)</v>
      </c>
      <c r="N25" s="121">
        <v>62</v>
      </c>
      <c r="O25" s="110" t="str">
        <f t="shared" si="4"/>
        <v>مقبول</v>
      </c>
      <c r="P25" s="121">
        <v>53</v>
      </c>
      <c r="Q25" s="110" t="str">
        <f t="shared" si="5"/>
        <v>مقبول</v>
      </c>
      <c r="R25" s="123">
        <v>69</v>
      </c>
      <c r="S25" s="110" t="str">
        <f t="shared" si="6"/>
        <v>(جيد)</v>
      </c>
      <c r="T25" s="123">
        <v>62</v>
      </c>
      <c r="U25" s="110" t="str">
        <f t="shared" si="7"/>
        <v>مقبول</v>
      </c>
      <c r="V25" s="123">
        <v>63</v>
      </c>
      <c r="W25" s="110" t="str">
        <f t="shared" si="8"/>
        <v>مقبول</v>
      </c>
      <c r="X25" s="123">
        <v>66</v>
      </c>
      <c r="Y25" s="110" t="str">
        <f t="shared" si="9"/>
        <v>(جيد)</v>
      </c>
      <c r="Z25" s="123">
        <v>61</v>
      </c>
      <c r="AA25" s="110" t="str">
        <f t="shared" si="10"/>
        <v>مقبول</v>
      </c>
      <c r="AB25" s="123">
        <v>69</v>
      </c>
      <c r="AC25" s="110" t="str">
        <f t="shared" si="11"/>
        <v>(جيد)</v>
      </c>
      <c r="AD25" s="131" t="s">
        <v>147</v>
      </c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</row>
    <row r="26" spans="2:82" ht="75" customHeight="1">
      <c r="B26" s="112">
        <v>17</v>
      </c>
      <c r="C26" s="107">
        <v>717</v>
      </c>
      <c r="D26" s="108" t="s">
        <v>94</v>
      </c>
      <c r="E26" s="109"/>
      <c r="F26" s="137">
        <v>34</v>
      </c>
      <c r="G26" s="138" t="str">
        <f t="shared" si="0"/>
        <v>ضعيف</v>
      </c>
      <c r="H26" s="137">
        <v>32</v>
      </c>
      <c r="I26" s="138" t="str">
        <f t="shared" si="1"/>
        <v>ضعيف</v>
      </c>
      <c r="J26" s="137">
        <v>43</v>
      </c>
      <c r="K26" s="138" t="str">
        <f t="shared" si="2"/>
        <v>ضعيف</v>
      </c>
      <c r="L26" s="121">
        <v>52</v>
      </c>
      <c r="M26" s="110" t="str">
        <f t="shared" si="3"/>
        <v>مقبول</v>
      </c>
      <c r="N26" s="137">
        <v>53</v>
      </c>
      <c r="O26" s="138" t="str">
        <f t="shared" si="4"/>
        <v>مقبول</v>
      </c>
      <c r="P26" s="137">
        <v>30</v>
      </c>
      <c r="Q26" s="138" t="str">
        <f t="shared" si="5"/>
        <v>ضعيف</v>
      </c>
      <c r="R26" s="123">
        <v>56</v>
      </c>
      <c r="S26" s="110" t="str">
        <f t="shared" si="6"/>
        <v>مقبول</v>
      </c>
      <c r="T26" s="139">
        <v>60</v>
      </c>
      <c r="U26" s="138" t="str">
        <f t="shared" si="7"/>
        <v>مقبول</v>
      </c>
      <c r="V26" s="139">
        <v>44</v>
      </c>
      <c r="W26" s="138" t="str">
        <f t="shared" si="8"/>
        <v>ضعيف</v>
      </c>
      <c r="X26" s="123">
        <v>57</v>
      </c>
      <c r="Y26" s="110" t="str">
        <f t="shared" si="9"/>
        <v>مقبول</v>
      </c>
      <c r="Z26" s="123">
        <v>63</v>
      </c>
      <c r="AA26" s="110" t="str">
        <f t="shared" si="10"/>
        <v>مقبول</v>
      </c>
      <c r="AB26" s="141">
        <v>48</v>
      </c>
      <c r="AC26" s="138" t="str">
        <f t="shared" si="11"/>
        <v>ضعيف</v>
      </c>
      <c r="AD26" s="113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</row>
    <row r="27" spans="2:82" ht="75" customHeight="1">
      <c r="B27" s="112">
        <v>18</v>
      </c>
      <c r="C27" s="107">
        <v>718</v>
      </c>
      <c r="D27" s="108" t="s">
        <v>135</v>
      </c>
      <c r="E27" s="109"/>
      <c r="F27" s="121">
        <v>50</v>
      </c>
      <c r="G27" s="110" t="str">
        <f t="shared" si="0"/>
        <v>مقبول</v>
      </c>
      <c r="H27" s="121">
        <v>56</v>
      </c>
      <c r="I27" s="110" t="str">
        <f t="shared" si="1"/>
        <v>مقبول</v>
      </c>
      <c r="J27" s="121">
        <v>54</v>
      </c>
      <c r="K27" s="110" t="str">
        <f t="shared" si="2"/>
        <v>مقبول</v>
      </c>
      <c r="L27" s="121">
        <v>73</v>
      </c>
      <c r="M27" s="110" t="str">
        <f t="shared" si="3"/>
        <v>(جيد)</v>
      </c>
      <c r="N27" s="121">
        <v>50</v>
      </c>
      <c r="O27" s="110" t="str">
        <f t="shared" si="4"/>
        <v>مقبول</v>
      </c>
      <c r="P27" s="121">
        <v>42</v>
      </c>
      <c r="Q27" s="110" t="str">
        <f t="shared" si="5"/>
        <v>ضعيف</v>
      </c>
      <c r="R27" s="123">
        <v>29</v>
      </c>
      <c r="S27" s="128" t="str">
        <f t="shared" si="6"/>
        <v>ضعيف جدا</v>
      </c>
      <c r="T27" s="123">
        <v>37</v>
      </c>
      <c r="U27" s="110" t="str">
        <f t="shared" si="7"/>
        <v>ضعيف</v>
      </c>
      <c r="V27" s="123">
        <v>41</v>
      </c>
      <c r="W27" s="110" t="str">
        <f t="shared" si="8"/>
        <v>ضعيف</v>
      </c>
      <c r="X27" s="123">
        <v>51</v>
      </c>
      <c r="Y27" s="110" t="str">
        <f t="shared" si="9"/>
        <v>مقبول</v>
      </c>
      <c r="Z27" s="123">
        <v>44</v>
      </c>
      <c r="AA27" s="110" t="str">
        <f t="shared" si="10"/>
        <v>ضعيف</v>
      </c>
      <c r="AB27" s="123">
        <v>31</v>
      </c>
      <c r="AC27" s="110" t="str">
        <f t="shared" si="11"/>
        <v>ضعيف</v>
      </c>
      <c r="AD27" s="113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</row>
    <row r="28" spans="2:82" ht="75" customHeight="1">
      <c r="B28" s="112">
        <v>19</v>
      </c>
      <c r="C28" s="107">
        <v>719</v>
      </c>
      <c r="D28" s="108" t="s">
        <v>136</v>
      </c>
      <c r="E28" s="109"/>
      <c r="F28" s="121">
        <v>78</v>
      </c>
      <c r="G28" s="110" t="str">
        <f t="shared" si="0"/>
        <v>جيد جـدا</v>
      </c>
      <c r="H28" s="121">
        <v>62</v>
      </c>
      <c r="I28" s="110" t="str">
        <f t="shared" si="1"/>
        <v>مقبول</v>
      </c>
      <c r="J28" s="121">
        <v>79</v>
      </c>
      <c r="K28" s="110" t="str">
        <f t="shared" si="2"/>
        <v>جيد جـدا</v>
      </c>
      <c r="L28" s="121">
        <v>88</v>
      </c>
      <c r="M28" s="110" t="str">
        <f t="shared" si="3"/>
        <v>ممتاز</v>
      </c>
      <c r="N28" s="121">
        <v>51</v>
      </c>
      <c r="O28" s="110" t="str">
        <f t="shared" si="4"/>
        <v>مقبول</v>
      </c>
      <c r="P28" s="121">
        <v>88</v>
      </c>
      <c r="Q28" s="110" t="str">
        <f t="shared" si="5"/>
        <v>ممتاز</v>
      </c>
      <c r="R28" s="123">
        <v>76</v>
      </c>
      <c r="S28" s="110" t="str">
        <f t="shared" si="6"/>
        <v>جيد جـدا</v>
      </c>
      <c r="T28" s="123">
        <v>57</v>
      </c>
      <c r="U28" s="110" t="str">
        <f t="shared" si="7"/>
        <v>مقبول</v>
      </c>
      <c r="V28" s="123">
        <v>50</v>
      </c>
      <c r="W28" s="110" t="str">
        <f t="shared" si="8"/>
        <v>مقبول</v>
      </c>
      <c r="X28" s="123">
        <v>64</v>
      </c>
      <c r="Y28" s="110" t="str">
        <f t="shared" si="9"/>
        <v>مقبول</v>
      </c>
      <c r="Z28" s="123">
        <v>72</v>
      </c>
      <c r="AA28" s="110" t="str">
        <f t="shared" si="10"/>
        <v>(جيد)</v>
      </c>
      <c r="AB28" s="123">
        <v>71</v>
      </c>
      <c r="AC28" s="110" t="str">
        <f t="shared" si="11"/>
        <v>(جيد)</v>
      </c>
      <c r="AD28" s="113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</row>
    <row r="29" spans="2:82" ht="75" customHeight="1" thickBot="1">
      <c r="B29" s="115">
        <v>20</v>
      </c>
      <c r="C29" s="116">
        <v>720</v>
      </c>
      <c r="D29" s="117" t="s">
        <v>137</v>
      </c>
      <c r="E29" s="118"/>
      <c r="F29" s="122">
        <v>67</v>
      </c>
      <c r="G29" s="119" t="str">
        <f t="shared" si="0"/>
        <v>(جيد)</v>
      </c>
      <c r="H29" s="122">
        <v>77</v>
      </c>
      <c r="I29" s="119" t="str">
        <f t="shared" si="1"/>
        <v>جيد جـدا</v>
      </c>
      <c r="J29" s="122">
        <v>60</v>
      </c>
      <c r="K29" s="119" t="str">
        <f t="shared" si="2"/>
        <v>مقبول</v>
      </c>
      <c r="L29" s="122">
        <v>66</v>
      </c>
      <c r="M29" s="119" t="str">
        <f t="shared" si="3"/>
        <v>(جيد)</v>
      </c>
      <c r="N29" s="122">
        <v>71</v>
      </c>
      <c r="O29" s="119" t="str">
        <f t="shared" si="4"/>
        <v>(جيد)</v>
      </c>
      <c r="P29" s="122">
        <v>54</v>
      </c>
      <c r="Q29" s="119" t="str">
        <f t="shared" si="5"/>
        <v>مقبول</v>
      </c>
      <c r="R29" s="124">
        <v>59</v>
      </c>
      <c r="S29" s="119" t="str">
        <f t="shared" si="6"/>
        <v>مقبول</v>
      </c>
      <c r="T29" s="124">
        <v>64</v>
      </c>
      <c r="U29" s="119" t="str">
        <f t="shared" si="7"/>
        <v>مقبول</v>
      </c>
      <c r="V29" s="124">
        <v>49</v>
      </c>
      <c r="W29" s="119" t="str">
        <f t="shared" si="8"/>
        <v>ضعيف</v>
      </c>
      <c r="X29" s="124">
        <v>62</v>
      </c>
      <c r="Y29" s="119" t="str">
        <f t="shared" si="9"/>
        <v>مقبول</v>
      </c>
      <c r="Z29" s="124">
        <v>82</v>
      </c>
      <c r="AA29" s="119" t="str">
        <f t="shared" si="10"/>
        <v>جيد جـدا</v>
      </c>
      <c r="AB29" s="124">
        <v>58</v>
      </c>
      <c r="AC29" s="119" t="str">
        <f t="shared" si="11"/>
        <v>مقبول</v>
      </c>
      <c r="AD29" s="120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</row>
    <row r="30" spans="2:82" ht="49.5" customHeight="1">
      <c r="B30" s="70"/>
      <c r="C30" s="191" t="s">
        <v>44</v>
      </c>
      <c r="D30" s="191"/>
      <c r="E30" s="70"/>
      <c r="F30" s="20" t="s">
        <v>45</v>
      </c>
      <c r="G30" s="20"/>
      <c r="H30" s="20"/>
      <c r="I30" s="69"/>
      <c r="J30" s="20"/>
      <c r="K30" s="20"/>
      <c r="L30" s="69"/>
      <c r="M30" s="154" t="s">
        <v>46</v>
      </c>
      <c r="N30" s="154"/>
      <c r="O30" s="154"/>
      <c r="P30" s="20" t="s">
        <v>149</v>
      </c>
      <c r="Q30" s="20"/>
      <c r="R30" s="20"/>
      <c r="S30" s="20"/>
      <c r="T30" s="20"/>
      <c r="U30" s="20"/>
      <c r="V30" s="20"/>
      <c r="W30" s="20"/>
      <c r="X30" s="20"/>
      <c r="Y30" s="66" t="s">
        <v>162</v>
      </c>
      <c r="Z30" s="66"/>
      <c r="AA30" s="69"/>
      <c r="AB30" s="69"/>
      <c r="AC30" s="20"/>
      <c r="AD30" s="20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</row>
    <row r="31" spans="2:82" ht="49.5" customHeight="1">
      <c r="B31" s="70"/>
      <c r="C31" s="189" t="s">
        <v>48</v>
      </c>
      <c r="D31" s="189"/>
      <c r="E31" s="70"/>
      <c r="F31" s="20" t="s">
        <v>100</v>
      </c>
      <c r="G31" s="20"/>
      <c r="H31" s="20"/>
      <c r="I31" s="69"/>
      <c r="J31" s="20"/>
      <c r="K31" s="20"/>
      <c r="L31" s="20"/>
      <c r="M31" s="20" t="s">
        <v>151</v>
      </c>
      <c r="N31" s="20"/>
      <c r="O31" s="20"/>
      <c r="P31" s="70"/>
      <c r="Q31" s="70"/>
      <c r="R31" s="20" t="s">
        <v>158</v>
      </c>
      <c r="S31" s="20"/>
      <c r="T31" s="20"/>
      <c r="U31" s="20"/>
      <c r="V31" s="70"/>
      <c r="W31" s="20"/>
      <c r="X31" s="20"/>
      <c r="Y31" s="20"/>
      <c r="Z31" s="20" t="s">
        <v>160</v>
      </c>
      <c r="AA31" s="20"/>
      <c r="AB31" s="20"/>
      <c r="AC31" s="69"/>
      <c r="AD31" s="20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</row>
    <row r="32" spans="2:82" ht="49.5" customHeight="1">
      <c r="B32" s="7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 t="s">
        <v>161</v>
      </c>
      <c r="AA32" s="20"/>
      <c r="AB32" s="20"/>
      <c r="AC32" s="20"/>
      <c r="AD32" s="20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</row>
  </sheetData>
  <sheetProtection/>
  <mergeCells count="36">
    <mergeCell ref="W8:W9"/>
    <mergeCell ref="Y8:Y9"/>
    <mergeCell ref="AA8:AA9"/>
    <mergeCell ref="Z7:AA7"/>
    <mergeCell ref="I8:I9"/>
    <mergeCell ref="K8:K9"/>
    <mergeCell ref="M8:M9"/>
    <mergeCell ref="O8:O9"/>
    <mergeCell ref="B2:D2"/>
    <mergeCell ref="B3:D3"/>
    <mergeCell ref="B4:D4"/>
    <mergeCell ref="B5:CD5"/>
    <mergeCell ref="L6:BQ6"/>
    <mergeCell ref="Q8:Q9"/>
    <mergeCell ref="S8:S9"/>
    <mergeCell ref="U8:U9"/>
    <mergeCell ref="AD7:AD9"/>
    <mergeCell ref="AC8:AC9"/>
    <mergeCell ref="J7:K7"/>
    <mergeCell ref="L7:M7"/>
    <mergeCell ref="N7:O7"/>
    <mergeCell ref="P7:Q7"/>
    <mergeCell ref="AB7:AC7"/>
    <mergeCell ref="V7:W7"/>
    <mergeCell ref="X7:Y7"/>
    <mergeCell ref="T7:U7"/>
    <mergeCell ref="R7:S7"/>
    <mergeCell ref="M30:O30"/>
    <mergeCell ref="C31:D31"/>
    <mergeCell ref="B7:B9"/>
    <mergeCell ref="C7:C9"/>
    <mergeCell ref="D7:D9"/>
    <mergeCell ref="F7:G7"/>
    <mergeCell ref="C30:D30"/>
    <mergeCell ref="H7:I7"/>
    <mergeCell ref="G8:G9"/>
  </mergeCells>
  <printOptions/>
  <pageMargins left="0.7086614173228347" right="1.34" top="0.7480314960629921" bottom="0.7480314960629921" header="0.31496062992125984" footer="0.31496062992125984"/>
  <pageSetup horizontalDpi="600" verticalDpi="600" orientation="landscape" paperSize="8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D32"/>
  <sheetViews>
    <sheetView rightToLeft="1" zoomScale="40" zoomScaleNormal="40" zoomScalePageLayoutView="0" workbookViewId="0" topLeftCell="A4">
      <selection activeCell="Q10" sqref="Q10"/>
    </sheetView>
  </sheetViews>
  <sheetFormatPr defaultColWidth="9.140625" defaultRowHeight="15"/>
  <cols>
    <col min="3" max="3" width="11.57421875" style="0" customWidth="1"/>
    <col min="4" max="4" width="65.57421875" style="0" customWidth="1"/>
    <col min="5" max="6" width="13.57421875" style="0" customWidth="1"/>
    <col min="7" max="7" width="16.421875" style="0" customWidth="1"/>
    <col min="8" max="8" width="13.57421875" style="0" customWidth="1"/>
    <col min="9" max="9" width="15.421875" style="0" customWidth="1"/>
    <col min="10" max="14" width="13.57421875" style="0" customWidth="1"/>
    <col min="15" max="15" width="14.8515625" style="0" customWidth="1"/>
    <col min="16" max="17" width="13.57421875" style="0" customWidth="1"/>
    <col min="18" max="18" width="15.421875" style="0" customWidth="1"/>
    <col min="19" max="19" width="16.421875" style="0" customWidth="1"/>
    <col min="20" max="21" width="15.8515625" style="0" customWidth="1"/>
    <col min="22" max="22" width="16.421875" style="0" customWidth="1"/>
    <col min="23" max="23" width="17.421875" style="0" customWidth="1"/>
    <col min="24" max="25" width="13.57421875" style="0" customWidth="1"/>
    <col min="26" max="26" width="15.8515625" style="0" customWidth="1"/>
    <col min="27" max="31" width="13.57421875" style="0" customWidth="1"/>
    <col min="32" max="32" width="17.00390625" style="0" customWidth="1"/>
    <col min="33" max="33" width="17.421875" style="0" customWidth="1"/>
    <col min="34" max="37" width="13.57421875" style="0" customWidth="1"/>
    <col min="38" max="38" width="59.8515625" style="0" customWidth="1"/>
  </cols>
  <sheetData>
    <row r="1" ht="39.75" customHeight="1"/>
    <row r="2" spans="2:5" ht="39.75" customHeight="1">
      <c r="B2" s="185"/>
      <c r="C2" s="185"/>
      <c r="D2" s="185"/>
      <c r="E2" s="5"/>
    </row>
    <row r="3" spans="2:5" ht="39.75" customHeight="1">
      <c r="B3" s="200" t="s">
        <v>50</v>
      </c>
      <c r="C3" s="200"/>
      <c r="D3" s="201"/>
      <c r="E3" s="6"/>
    </row>
    <row r="4" spans="2:5" ht="39.75" customHeight="1">
      <c r="B4" s="202" t="s">
        <v>101</v>
      </c>
      <c r="C4" s="202"/>
      <c r="D4" s="203"/>
      <c r="E4" s="6"/>
    </row>
    <row r="5" spans="2:82" ht="39.75" customHeight="1">
      <c r="B5" s="204" t="s">
        <v>62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</row>
    <row r="6" spans="2:82" ht="39.75" customHeight="1" thickBot="1">
      <c r="B6" s="2"/>
      <c r="C6" s="2"/>
      <c r="D6" s="4" t="s">
        <v>75</v>
      </c>
      <c r="E6" s="4"/>
      <c r="F6" s="1"/>
      <c r="G6" s="4"/>
      <c r="H6" s="4"/>
      <c r="I6" s="4"/>
      <c r="J6" s="4"/>
      <c r="K6" s="4"/>
      <c r="L6" s="205" t="s">
        <v>51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3"/>
      <c r="CD6" s="3"/>
    </row>
    <row r="7" spans="2:38" ht="15" customHeight="1" thickTop="1">
      <c r="B7" s="218" t="s">
        <v>2</v>
      </c>
      <c r="C7" s="220" t="s">
        <v>3</v>
      </c>
      <c r="D7" s="222" t="s">
        <v>4</v>
      </c>
      <c r="E7" s="211" t="s">
        <v>63</v>
      </c>
      <c r="F7" s="211" t="s">
        <v>64</v>
      </c>
      <c r="G7" s="211" t="s">
        <v>65</v>
      </c>
      <c r="H7" s="211" t="s">
        <v>66</v>
      </c>
      <c r="I7" s="211" t="s">
        <v>67</v>
      </c>
      <c r="J7" s="211" t="s">
        <v>68</v>
      </c>
      <c r="K7" s="211" t="s">
        <v>69</v>
      </c>
      <c r="L7" s="211" t="s">
        <v>70</v>
      </c>
      <c r="M7" s="211" t="s">
        <v>71</v>
      </c>
      <c r="N7" s="211" t="s">
        <v>72</v>
      </c>
      <c r="O7" s="211" t="s">
        <v>73</v>
      </c>
      <c r="P7" s="211" t="s">
        <v>74</v>
      </c>
      <c r="Q7" s="211" t="s">
        <v>52</v>
      </c>
      <c r="R7" s="211" t="s">
        <v>6</v>
      </c>
      <c r="S7" s="211" t="s">
        <v>7</v>
      </c>
      <c r="T7" s="211" t="s">
        <v>8</v>
      </c>
      <c r="U7" s="211" t="s">
        <v>9</v>
      </c>
      <c r="V7" s="211" t="s">
        <v>10</v>
      </c>
      <c r="W7" s="211" t="s">
        <v>11</v>
      </c>
      <c r="X7" s="211" t="s">
        <v>40</v>
      </c>
      <c r="Y7" s="211" t="s">
        <v>13</v>
      </c>
      <c r="Z7" s="211" t="s">
        <v>53</v>
      </c>
      <c r="AA7" s="211" t="s">
        <v>15</v>
      </c>
      <c r="AB7" s="211" t="s">
        <v>41</v>
      </c>
      <c r="AC7" s="211" t="s">
        <v>17</v>
      </c>
      <c r="AD7" s="211" t="s">
        <v>54</v>
      </c>
      <c r="AE7" s="211" t="s">
        <v>55</v>
      </c>
      <c r="AF7" s="211" t="s">
        <v>56</v>
      </c>
      <c r="AG7" s="211" t="s">
        <v>57</v>
      </c>
      <c r="AH7" s="211" t="s">
        <v>97</v>
      </c>
      <c r="AI7" s="214" t="s">
        <v>103</v>
      </c>
      <c r="AJ7" s="215"/>
      <c r="AK7" s="211" t="s">
        <v>98</v>
      </c>
      <c r="AL7" s="208" t="s">
        <v>18</v>
      </c>
    </row>
    <row r="8" spans="2:38" ht="131.25" customHeight="1" thickBot="1">
      <c r="B8" s="219"/>
      <c r="C8" s="221"/>
      <c r="D8" s="223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3"/>
      <c r="AH8" s="213"/>
      <c r="AI8" s="216"/>
      <c r="AJ8" s="217"/>
      <c r="AK8" s="213"/>
      <c r="AL8" s="209"/>
    </row>
    <row r="9" spans="2:38" ht="47.25" customHeight="1" thickBot="1">
      <c r="B9" s="219"/>
      <c r="C9" s="221"/>
      <c r="D9" s="223"/>
      <c r="E9" s="18" t="s">
        <v>24</v>
      </c>
      <c r="F9" s="18" t="s">
        <v>24</v>
      </c>
      <c r="G9" s="18" t="s">
        <v>24</v>
      </c>
      <c r="H9" s="18" t="s">
        <v>24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 t="s">
        <v>24</v>
      </c>
      <c r="O9" s="18" t="s">
        <v>24</v>
      </c>
      <c r="P9" s="18" t="s">
        <v>24</v>
      </c>
      <c r="Q9" s="8">
        <v>1200</v>
      </c>
      <c r="R9" s="18" t="s">
        <v>24</v>
      </c>
      <c r="S9" s="18" t="s">
        <v>24</v>
      </c>
      <c r="T9" s="18" t="s">
        <v>24</v>
      </c>
      <c r="U9" s="18" t="s">
        <v>24</v>
      </c>
      <c r="V9" s="18" t="s">
        <v>24</v>
      </c>
      <c r="W9" s="18" t="s">
        <v>24</v>
      </c>
      <c r="X9" s="18" t="s">
        <v>24</v>
      </c>
      <c r="Y9" s="18" t="s">
        <v>24</v>
      </c>
      <c r="Z9" s="18" t="s">
        <v>24</v>
      </c>
      <c r="AA9" s="18" t="s">
        <v>24</v>
      </c>
      <c r="AB9" s="18" t="s">
        <v>24</v>
      </c>
      <c r="AC9" s="18" t="s">
        <v>24</v>
      </c>
      <c r="AD9" s="8">
        <v>1200</v>
      </c>
      <c r="AE9" s="8">
        <v>2400</v>
      </c>
      <c r="AF9" s="19" t="s">
        <v>99</v>
      </c>
      <c r="AG9" s="212"/>
      <c r="AH9" s="212"/>
      <c r="AI9" s="25">
        <v>1</v>
      </c>
      <c r="AJ9" s="25">
        <v>2</v>
      </c>
      <c r="AK9" s="212"/>
      <c r="AL9" s="210"/>
    </row>
    <row r="10" spans="2:38" ht="69.75" customHeight="1" thickBot="1" thickTop="1">
      <c r="B10" s="21">
        <v>1</v>
      </c>
      <c r="C10" s="8">
        <v>501</v>
      </c>
      <c r="D10" s="9" t="s">
        <v>76</v>
      </c>
      <c r="E10" s="24" t="s">
        <v>106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8"/>
      <c r="R10" s="24" t="s">
        <v>104</v>
      </c>
      <c r="S10" s="24" t="s">
        <v>107</v>
      </c>
      <c r="T10" s="24" t="s">
        <v>107</v>
      </c>
      <c r="U10" s="24" t="s">
        <v>105</v>
      </c>
      <c r="V10" s="24" t="s">
        <v>105</v>
      </c>
      <c r="W10" s="24" t="s">
        <v>107</v>
      </c>
      <c r="X10" s="24" t="s">
        <v>104</v>
      </c>
      <c r="Y10" s="24" t="s">
        <v>104</v>
      </c>
      <c r="Z10" s="24" t="s">
        <v>104</v>
      </c>
      <c r="AA10" s="24" t="s">
        <v>105</v>
      </c>
      <c r="AB10" s="24" t="s">
        <v>105</v>
      </c>
      <c r="AC10" s="24" t="s">
        <v>105</v>
      </c>
      <c r="AD10" s="8"/>
      <c r="AE10" s="8">
        <f>SUM(Q10,AD10)</f>
        <v>0</v>
      </c>
      <c r="AF10" s="8"/>
      <c r="AG10" s="8" t="str">
        <f aca="true" t="shared" si="0" ref="AG10:AG29">IF(AF10&gt;84,"ممتاز",IF(AF10&gt;74,"جيد جـدا",IF(AF10&gt;64,"(جيد)",IF(AF10&gt;49,"مقبول",IF(AF10&gt;29,"ضعيف","ضعيف جدا")))))</f>
        <v>ضعيف جدا</v>
      </c>
      <c r="AH10" s="8"/>
      <c r="AI10" s="8"/>
      <c r="AJ10" s="8"/>
      <c r="AK10" s="8"/>
      <c r="AL10" s="26"/>
    </row>
    <row r="11" spans="2:38" ht="69.75" customHeight="1" thickBot="1" thickTop="1">
      <c r="B11" s="22">
        <v>2</v>
      </c>
      <c r="C11" s="10">
        <v>502</v>
      </c>
      <c r="D11" s="11" t="s">
        <v>77</v>
      </c>
      <c r="E11" s="24" t="s">
        <v>106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8"/>
      <c r="R11" s="24" t="s">
        <v>106</v>
      </c>
      <c r="S11" s="24" t="s">
        <v>105</v>
      </c>
      <c r="T11" s="24" t="s">
        <v>104</v>
      </c>
      <c r="U11" s="24" t="s">
        <v>104</v>
      </c>
      <c r="V11" s="24" t="s">
        <v>106</v>
      </c>
      <c r="W11" s="24" t="s">
        <v>107</v>
      </c>
      <c r="X11" s="24" t="s">
        <v>106</v>
      </c>
      <c r="Y11" s="24" t="s">
        <v>106</v>
      </c>
      <c r="Z11" s="24" t="s">
        <v>106</v>
      </c>
      <c r="AA11" s="24" t="s">
        <v>104</v>
      </c>
      <c r="AB11" s="24" t="s">
        <v>106</v>
      </c>
      <c r="AC11" s="24" t="s">
        <v>105</v>
      </c>
      <c r="AD11" s="8"/>
      <c r="AE11" s="8">
        <f aca="true" t="shared" si="1" ref="AE11:AE29">SUM(Q11,AD11)</f>
        <v>0</v>
      </c>
      <c r="AF11" s="8"/>
      <c r="AG11" s="8" t="str">
        <f t="shared" si="0"/>
        <v>ضعيف جدا</v>
      </c>
      <c r="AH11" s="8"/>
      <c r="AI11" s="8"/>
      <c r="AJ11" s="8"/>
      <c r="AK11" s="8"/>
      <c r="AL11" s="26"/>
    </row>
    <row r="12" spans="2:38" ht="69.75" customHeight="1" thickBot="1" thickTop="1">
      <c r="B12" s="22">
        <v>3</v>
      </c>
      <c r="C12" s="10">
        <v>503</v>
      </c>
      <c r="D12" s="11" t="s">
        <v>78</v>
      </c>
      <c r="E12" s="24" t="s">
        <v>106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8"/>
      <c r="R12" s="24" t="s">
        <v>106</v>
      </c>
      <c r="S12" s="24" t="s">
        <v>104</v>
      </c>
      <c r="T12" s="24" t="s">
        <v>105</v>
      </c>
      <c r="U12" s="24" t="s">
        <v>105</v>
      </c>
      <c r="V12" s="24" t="s">
        <v>104</v>
      </c>
      <c r="W12" s="24" t="s">
        <v>107</v>
      </c>
      <c r="X12" s="24" t="s">
        <v>106</v>
      </c>
      <c r="Y12" s="24" t="s">
        <v>106</v>
      </c>
      <c r="Z12" s="24" t="s">
        <v>106</v>
      </c>
      <c r="AA12" s="24" t="s">
        <v>106</v>
      </c>
      <c r="AB12" s="24" t="s">
        <v>106</v>
      </c>
      <c r="AC12" s="24" t="s">
        <v>106</v>
      </c>
      <c r="AD12" s="8"/>
      <c r="AE12" s="8">
        <f t="shared" si="1"/>
        <v>0</v>
      </c>
      <c r="AF12" s="8"/>
      <c r="AG12" s="8" t="str">
        <f t="shared" si="0"/>
        <v>ضعيف جدا</v>
      </c>
      <c r="AH12" s="8"/>
      <c r="AI12" s="8"/>
      <c r="AJ12" s="8"/>
      <c r="AK12" s="8"/>
      <c r="AL12" s="26" t="s">
        <v>111</v>
      </c>
    </row>
    <row r="13" spans="2:38" ht="69.75" customHeight="1" thickBot="1" thickTop="1">
      <c r="B13" s="22">
        <v>4</v>
      </c>
      <c r="C13" s="10">
        <v>504</v>
      </c>
      <c r="D13" s="11" t="s">
        <v>79</v>
      </c>
      <c r="E13" s="24" t="s">
        <v>106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8"/>
      <c r="R13" s="24" t="s">
        <v>106</v>
      </c>
      <c r="S13" s="24" t="s">
        <v>105</v>
      </c>
      <c r="T13" s="24" t="s">
        <v>104</v>
      </c>
      <c r="U13" s="24" t="s">
        <v>105</v>
      </c>
      <c r="V13" s="24" t="s">
        <v>104</v>
      </c>
      <c r="W13" s="24" t="s">
        <v>105</v>
      </c>
      <c r="X13" s="24" t="s">
        <v>106</v>
      </c>
      <c r="Y13" s="24" t="s">
        <v>104</v>
      </c>
      <c r="Z13" s="24" t="s">
        <v>106</v>
      </c>
      <c r="AA13" s="24" t="s">
        <v>106</v>
      </c>
      <c r="AB13" s="24" t="s">
        <v>104</v>
      </c>
      <c r="AC13" s="24" t="s">
        <v>104</v>
      </c>
      <c r="AD13" s="8"/>
      <c r="AE13" s="8">
        <f t="shared" si="1"/>
        <v>0</v>
      </c>
      <c r="AF13" s="8"/>
      <c r="AG13" s="8" t="str">
        <f t="shared" si="0"/>
        <v>ضعيف جدا</v>
      </c>
      <c r="AH13" s="8"/>
      <c r="AI13" s="8"/>
      <c r="AJ13" s="8"/>
      <c r="AK13" s="8"/>
      <c r="AL13" s="26"/>
    </row>
    <row r="14" spans="2:38" ht="69.75" customHeight="1" thickBot="1" thickTop="1">
      <c r="B14" s="22">
        <v>5</v>
      </c>
      <c r="C14" s="10">
        <v>505</v>
      </c>
      <c r="D14" s="11" t="s">
        <v>80</v>
      </c>
      <c r="E14" s="24" t="s">
        <v>115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8"/>
      <c r="R14" s="24" t="s">
        <v>106</v>
      </c>
      <c r="S14" s="24" t="s">
        <v>106</v>
      </c>
      <c r="T14" s="24" t="s">
        <v>104</v>
      </c>
      <c r="U14" s="24" t="s">
        <v>105</v>
      </c>
      <c r="V14" s="24" t="s">
        <v>104</v>
      </c>
      <c r="W14" s="24" t="s">
        <v>107</v>
      </c>
      <c r="X14" s="24" t="s">
        <v>106</v>
      </c>
      <c r="Y14" s="24" t="s">
        <v>106</v>
      </c>
      <c r="Z14" s="24" t="s">
        <v>106</v>
      </c>
      <c r="AA14" s="24" t="s">
        <v>106</v>
      </c>
      <c r="AB14" s="24" t="s">
        <v>104</v>
      </c>
      <c r="AC14" s="24" t="s">
        <v>104</v>
      </c>
      <c r="AD14" s="8"/>
      <c r="AE14" s="8">
        <f t="shared" si="1"/>
        <v>0</v>
      </c>
      <c r="AF14" s="8"/>
      <c r="AG14" s="8" t="str">
        <f t="shared" si="0"/>
        <v>ضعيف جدا</v>
      </c>
      <c r="AH14" s="8"/>
      <c r="AI14" s="8"/>
      <c r="AJ14" s="8"/>
      <c r="AK14" s="8"/>
      <c r="AL14" s="26"/>
    </row>
    <row r="15" spans="2:38" ht="69.75" customHeight="1" thickBot="1" thickTop="1">
      <c r="B15" s="22">
        <v>6</v>
      </c>
      <c r="C15" s="10">
        <v>506</v>
      </c>
      <c r="D15" s="11" t="s">
        <v>81</v>
      </c>
      <c r="E15" s="24" t="s">
        <v>106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8"/>
      <c r="R15" s="24" t="s">
        <v>106</v>
      </c>
      <c r="S15" s="24" t="s">
        <v>104</v>
      </c>
      <c r="T15" s="24" t="s">
        <v>104</v>
      </c>
      <c r="U15" s="24" t="s">
        <v>106</v>
      </c>
      <c r="V15" s="24" t="s">
        <v>104</v>
      </c>
      <c r="W15" s="24" t="s">
        <v>105</v>
      </c>
      <c r="X15" s="24" t="s">
        <v>106</v>
      </c>
      <c r="Y15" s="24" t="s">
        <v>106</v>
      </c>
      <c r="Z15" s="24" t="s">
        <v>106</v>
      </c>
      <c r="AA15" s="24" t="s">
        <v>106</v>
      </c>
      <c r="AB15" s="24" t="s">
        <v>106</v>
      </c>
      <c r="AC15" s="24" t="s">
        <v>104</v>
      </c>
      <c r="AD15" s="8"/>
      <c r="AE15" s="8">
        <f t="shared" si="1"/>
        <v>0</v>
      </c>
      <c r="AF15" s="8"/>
      <c r="AG15" s="8" t="str">
        <f t="shared" si="0"/>
        <v>ضعيف جدا</v>
      </c>
      <c r="AH15" s="8"/>
      <c r="AI15" s="8"/>
      <c r="AJ15" s="8"/>
      <c r="AK15" s="8"/>
      <c r="AL15" s="26" t="s">
        <v>110</v>
      </c>
    </row>
    <row r="16" spans="2:38" ht="69.75" customHeight="1" thickBot="1" thickTop="1">
      <c r="B16" s="22">
        <v>7</v>
      </c>
      <c r="C16" s="10">
        <v>507</v>
      </c>
      <c r="D16" s="11" t="s">
        <v>82</v>
      </c>
      <c r="E16" s="24" t="s">
        <v>106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8"/>
      <c r="R16" s="24" t="s">
        <v>108</v>
      </c>
      <c r="S16" s="24" t="s">
        <v>106</v>
      </c>
      <c r="T16" s="24" t="s">
        <v>104</v>
      </c>
      <c r="U16" s="24" t="s">
        <v>104</v>
      </c>
      <c r="V16" s="24" t="s">
        <v>106</v>
      </c>
      <c r="W16" s="24" t="s">
        <v>105</v>
      </c>
      <c r="X16" s="24" t="s">
        <v>106</v>
      </c>
      <c r="Y16" s="24" t="s">
        <v>108</v>
      </c>
      <c r="Z16" s="24" t="s">
        <v>108</v>
      </c>
      <c r="AA16" s="24" t="s">
        <v>108</v>
      </c>
      <c r="AB16" s="24" t="s">
        <v>104</v>
      </c>
      <c r="AC16" s="24" t="s">
        <v>106</v>
      </c>
      <c r="AD16" s="8"/>
      <c r="AE16" s="8">
        <f t="shared" si="1"/>
        <v>0</v>
      </c>
      <c r="AF16" s="8"/>
      <c r="AG16" s="8" t="str">
        <f t="shared" si="0"/>
        <v>ضعيف جدا</v>
      </c>
      <c r="AH16" s="8"/>
      <c r="AI16" s="8"/>
      <c r="AJ16" s="8"/>
      <c r="AK16" s="8"/>
      <c r="AL16" s="26" t="s">
        <v>111</v>
      </c>
    </row>
    <row r="17" spans="2:38" ht="69.75" customHeight="1" thickBot="1" thickTop="1">
      <c r="B17" s="22">
        <v>8</v>
      </c>
      <c r="C17" s="10">
        <v>508</v>
      </c>
      <c r="D17" s="11" t="s">
        <v>83</v>
      </c>
      <c r="E17" s="24" t="s">
        <v>115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8"/>
      <c r="R17" s="24" t="s">
        <v>106</v>
      </c>
      <c r="S17" s="24" t="s">
        <v>105</v>
      </c>
      <c r="T17" s="24" t="s">
        <v>106</v>
      </c>
      <c r="U17" s="24" t="s">
        <v>105</v>
      </c>
      <c r="V17" s="24" t="s">
        <v>105</v>
      </c>
      <c r="W17" s="24" t="s">
        <v>104</v>
      </c>
      <c r="X17" s="24" t="s">
        <v>106</v>
      </c>
      <c r="Y17" s="27" t="s">
        <v>106</v>
      </c>
      <c r="Z17" s="24" t="s">
        <v>106</v>
      </c>
      <c r="AA17" s="24" t="s">
        <v>106</v>
      </c>
      <c r="AB17" s="24" t="s">
        <v>106</v>
      </c>
      <c r="AC17" s="24" t="s">
        <v>104</v>
      </c>
      <c r="AD17" s="8"/>
      <c r="AE17" s="8">
        <f t="shared" si="1"/>
        <v>0</v>
      </c>
      <c r="AF17" s="8"/>
      <c r="AG17" s="8" t="str">
        <f t="shared" si="0"/>
        <v>ضعيف جدا</v>
      </c>
      <c r="AH17" s="8"/>
      <c r="AI17" s="8"/>
      <c r="AJ17" s="8"/>
      <c r="AK17" s="8"/>
      <c r="AL17" s="26"/>
    </row>
    <row r="18" spans="2:38" ht="69.75" customHeight="1" thickBot="1" thickTop="1">
      <c r="B18" s="22">
        <v>9</v>
      </c>
      <c r="C18" s="10">
        <v>509</v>
      </c>
      <c r="D18" s="11" t="s">
        <v>84</v>
      </c>
      <c r="E18" s="24" t="s">
        <v>115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8"/>
      <c r="R18" s="24" t="s">
        <v>104</v>
      </c>
      <c r="S18" s="24" t="s">
        <v>107</v>
      </c>
      <c r="T18" s="24" t="s">
        <v>107</v>
      </c>
      <c r="U18" s="24" t="s">
        <v>107</v>
      </c>
      <c r="V18" s="24" t="s">
        <v>107</v>
      </c>
      <c r="W18" s="24" t="s">
        <v>107</v>
      </c>
      <c r="X18" s="24" t="s">
        <v>104</v>
      </c>
      <c r="Y18" s="24" t="s">
        <v>104</v>
      </c>
      <c r="Z18" s="24" t="s">
        <v>106</v>
      </c>
      <c r="AA18" s="24" t="s">
        <v>104</v>
      </c>
      <c r="AB18" s="24" t="s">
        <v>106</v>
      </c>
      <c r="AC18" s="24" t="s">
        <v>104</v>
      </c>
      <c r="AD18" s="8"/>
      <c r="AE18" s="8">
        <f t="shared" si="1"/>
        <v>0</v>
      </c>
      <c r="AF18" s="8"/>
      <c r="AG18" s="8" t="str">
        <f t="shared" si="0"/>
        <v>ضعيف جدا</v>
      </c>
      <c r="AH18" s="8"/>
      <c r="AI18" s="8"/>
      <c r="AJ18" s="8"/>
      <c r="AK18" s="8"/>
      <c r="AL18" s="26"/>
    </row>
    <row r="19" spans="2:38" ht="69.75" customHeight="1" thickBot="1" thickTop="1">
      <c r="B19" s="22">
        <v>10</v>
      </c>
      <c r="C19" s="10">
        <v>510</v>
      </c>
      <c r="D19" s="11" t="s">
        <v>85</v>
      </c>
      <c r="E19" s="24" t="s">
        <v>116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8"/>
      <c r="R19" s="24" t="s">
        <v>106</v>
      </c>
      <c r="S19" s="24" t="s">
        <v>105</v>
      </c>
      <c r="T19" s="24" t="s">
        <v>104</v>
      </c>
      <c r="U19" s="24" t="s">
        <v>104</v>
      </c>
      <c r="V19" s="24" t="s">
        <v>107</v>
      </c>
      <c r="W19" s="24" t="s">
        <v>107</v>
      </c>
      <c r="X19" s="24" t="s">
        <v>106</v>
      </c>
      <c r="Y19" s="24" t="s">
        <v>106</v>
      </c>
      <c r="Z19" s="24" t="s">
        <v>106</v>
      </c>
      <c r="AA19" s="24" t="s">
        <v>106</v>
      </c>
      <c r="AB19" s="24" t="s">
        <v>106</v>
      </c>
      <c r="AC19" s="24" t="s">
        <v>104</v>
      </c>
      <c r="AD19" s="8"/>
      <c r="AE19" s="8">
        <f t="shared" si="1"/>
        <v>0</v>
      </c>
      <c r="AF19" s="8"/>
      <c r="AG19" s="8" t="str">
        <f t="shared" si="0"/>
        <v>ضعيف جدا</v>
      </c>
      <c r="AH19" s="8"/>
      <c r="AI19" s="8"/>
      <c r="AJ19" s="8"/>
      <c r="AK19" s="8"/>
      <c r="AL19" s="26" t="s">
        <v>112</v>
      </c>
    </row>
    <row r="20" spans="2:38" ht="69.75" customHeight="1" thickBot="1" thickTop="1">
      <c r="B20" s="22">
        <v>11</v>
      </c>
      <c r="C20" s="10">
        <v>511</v>
      </c>
      <c r="D20" s="11" t="s">
        <v>86</v>
      </c>
      <c r="E20" s="24" t="s">
        <v>106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"/>
      <c r="R20" s="24" t="s">
        <v>106</v>
      </c>
      <c r="S20" s="24" t="s">
        <v>106</v>
      </c>
      <c r="T20" s="24" t="s">
        <v>105</v>
      </c>
      <c r="U20" s="24" t="s">
        <v>104</v>
      </c>
      <c r="V20" s="24" t="s">
        <v>105</v>
      </c>
      <c r="W20" s="24" t="s">
        <v>104</v>
      </c>
      <c r="X20" s="24" t="s">
        <v>106</v>
      </c>
      <c r="Y20" s="24" t="s">
        <v>106</v>
      </c>
      <c r="Z20" s="24" t="s">
        <v>106</v>
      </c>
      <c r="AA20" s="24" t="s">
        <v>106</v>
      </c>
      <c r="AB20" s="24" t="s">
        <v>106</v>
      </c>
      <c r="AC20" s="24" t="s">
        <v>104</v>
      </c>
      <c r="AD20" s="8"/>
      <c r="AE20" s="8">
        <f t="shared" si="1"/>
        <v>0</v>
      </c>
      <c r="AF20" s="8"/>
      <c r="AG20" s="8" t="str">
        <f t="shared" si="0"/>
        <v>ضعيف جدا</v>
      </c>
      <c r="AH20" s="8"/>
      <c r="AI20" s="8"/>
      <c r="AJ20" s="8"/>
      <c r="AK20" s="8"/>
      <c r="AL20" s="26"/>
    </row>
    <row r="21" spans="2:38" ht="69.75" customHeight="1" thickBot="1" thickTop="1">
      <c r="B21" s="22">
        <v>12</v>
      </c>
      <c r="C21" s="10">
        <v>512</v>
      </c>
      <c r="D21" s="11" t="s">
        <v>87</v>
      </c>
      <c r="E21" s="24" t="s">
        <v>116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8"/>
      <c r="R21" s="24" t="s">
        <v>106</v>
      </c>
      <c r="S21" s="24" t="s">
        <v>106</v>
      </c>
      <c r="T21" s="24" t="s">
        <v>105</v>
      </c>
      <c r="U21" s="24" t="s">
        <v>107</v>
      </c>
      <c r="V21" s="24" t="s">
        <v>105</v>
      </c>
      <c r="W21" s="24" t="s">
        <v>105</v>
      </c>
      <c r="X21" s="24" t="s">
        <v>106</v>
      </c>
      <c r="Y21" s="24" t="s">
        <v>104</v>
      </c>
      <c r="Z21" s="24" t="s">
        <v>106</v>
      </c>
      <c r="AA21" s="24" t="s">
        <v>104</v>
      </c>
      <c r="AB21" s="24" t="s">
        <v>106</v>
      </c>
      <c r="AC21" s="24" t="s">
        <v>104</v>
      </c>
      <c r="AD21" s="8"/>
      <c r="AE21" s="8">
        <f t="shared" si="1"/>
        <v>0</v>
      </c>
      <c r="AF21" s="8"/>
      <c r="AG21" s="8" t="str">
        <f t="shared" si="0"/>
        <v>ضعيف جدا</v>
      </c>
      <c r="AH21" s="8"/>
      <c r="AI21" s="8"/>
      <c r="AJ21" s="8"/>
      <c r="AK21" s="8"/>
      <c r="AL21" s="26" t="s">
        <v>111</v>
      </c>
    </row>
    <row r="22" spans="2:38" ht="69.75" customHeight="1" thickBot="1" thickTop="1">
      <c r="B22" s="22">
        <v>13</v>
      </c>
      <c r="C22" s="10">
        <v>513</v>
      </c>
      <c r="D22" s="11" t="s">
        <v>88</v>
      </c>
      <c r="E22" s="24" t="s">
        <v>117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8"/>
      <c r="R22" s="24" t="s">
        <v>96</v>
      </c>
      <c r="S22" s="24" t="s">
        <v>96</v>
      </c>
      <c r="T22" s="24" t="s">
        <v>96</v>
      </c>
      <c r="U22" s="24" t="s">
        <v>96</v>
      </c>
      <c r="V22" s="24" t="s">
        <v>96</v>
      </c>
      <c r="W22" s="24" t="s">
        <v>96</v>
      </c>
      <c r="X22" s="24" t="s">
        <v>96</v>
      </c>
      <c r="Y22" s="24" t="s">
        <v>96</v>
      </c>
      <c r="Z22" s="24" t="s">
        <v>96</v>
      </c>
      <c r="AA22" s="24" t="s">
        <v>96</v>
      </c>
      <c r="AB22" s="24" t="s">
        <v>96</v>
      </c>
      <c r="AC22" s="24" t="s">
        <v>96</v>
      </c>
      <c r="AD22" s="8"/>
      <c r="AE22" s="8">
        <f t="shared" si="1"/>
        <v>0</v>
      </c>
      <c r="AF22" s="8"/>
      <c r="AG22" s="8" t="str">
        <f t="shared" si="0"/>
        <v>ضعيف جدا</v>
      </c>
      <c r="AH22" s="8"/>
      <c r="AI22" s="8"/>
      <c r="AJ22" s="8"/>
      <c r="AK22" s="8"/>
      <c r="AL22" s="26"/>
    </row>
    <row r="23" spans="2:38" ht="69.75" customHeight="1" thickBot="1" thickTop="1">
      <c r="B23" s="22">
        <v>14</v>
      </c>
      <c r="C23" s="10">
        <v>514</v>
      </c>
      <c r="D23" s="11" t="s">
        <v>89</v>
      </c>
      <c r="E23" s="24" t="s">
        <v>108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8"/>
      <c r="R23" s="24" t="s">
        <v>106</v>
      </c>
      <c r="S23" s="24" t="s">
        <v>106</v>
      </c>
      <c r="T23" s="24" t="s">
        <v>106</v>
      </c>
      <c r="U23" s="24" t="s">
        <v>105</v>
      </c>
      <c r="V23" s="24" t="s">
        <v>104</v>
      </c>
      <c r="W23" s="24" t="s">
        <v>104</v>
      </c>
      <c r="X23" s="24" t="s">
        <v>106</v>
      </c>
      <c r="Y23" s="24" t="s">
        <v>106</v>
      </c>
      <c r="Z23" s="24" t="s">
        <v>106</v>
      </c>
      <c r="AA23" s="24" t="s">
        <v>106</v>
      </c>
      <c r="AB23" s="24" t="s">
        <v>106</v>
      </c>
      <c r="AC23" s="24" t="s">
        <v>106</v>
      </c>
      <c r="AD23" s="8"/>
      <c r="AE23" s="8">
        <f t="shared" si="1"/>
        <v>0</v>
      </c>
      <c r="AF23" s="8"/>
      <c r="AG23" s="8" t="str">
        <f t="shared" si="0"/>
        <v>ضعيف جدا</v>
      </c>
      <c r="AH23" s="8"/>
      <c r="AI23" s="8"/>
      <c r="AJ23" s="8"/>
      <c r="AK23" s="8"/>
      <c r="AL23" s="26"/>
    </row>
    <row r="24" spans="2:38" ht="69.75" customHeight="1" thickBot="1" thickTop="1">
      <c r="B24" s="22">
        <v>15</v>
      </c>
      <c r="C24" s="10">
        <v>515</v>
      </c>
      <c r="D24" s="11" t="s">
        <v>90</v>
      </c>
      <c r="E24" s="24" t="s">
        <v>106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8"/>
      <c r="R24" s="24" t="s">
        <v>108</v>
      </c>
      <c r="S24" s="24" t="s">
        <v>107</v>
      </c>
      <c r="T24" s="24" t="s">
        <v>108</v>
      </c>
      <c r="U24" s="24" t="s">
        <v>106</v>
      </c>
      <c r="V24" s="24" t="s">
        <v>106</v>
      </c>
      <c r="W24" s="24" t="s">
        <v>104</v>
      </c>
      <c r="X24" s="24" t="s">
        <v>106</v>
      </c>
      <c r="Y24" s="24" t="s">
        <v>108</v>
      </c>
      <c r="Z24" s="24" t="s">
        <v>108</v>
      </c>
      <c r="AA24" s="24" t="s">
        <v>106</v>
      </c>
      <c r="AB24" s="24" t="s">
        <v>106</v>
      </c>
      <c r="AC24" s="24" t="s">
        <v>106</v>
      </c>
      <c r="AD24" s="8"/>
      <c r="AE24" s="8">
        <f t="shared" si="1"/>
        <v>0</v>
      </c>
      <c r="AF24" s="8"/>
      <c r="AG24" s="8" t="str">
        <f t="shared" si="0"/>
        <v>ضعيف جدا</v>
      </c>
      <c r="AH24" s="8"/>
      <c r="AI24" s="8"/>
      <c r="AJ24" s="8"/>
      <c r="AK24" s="8"/>
      <c r="AL24" s="26" t="s">
        <v>109</v>
      </c>
    </row>
    <row r="25" spans="2:62" ht="69.75" customHeight="1" thickBot="1" thickTop="1">
      <c r="B25" s="22">
        <v>16</v>
      </c>
      <c r="C25" s="10">
        <v>516</v>
      </c>
      <c r="D25" s="11" t="s">
        <v>91</v>
      </c>
      <c r="E25" s="24" t="s">
        <v>115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8"/>
      <c r="R25" s="24" t="s">
        <v>104</v>
      </c>
      <c r="S25" s="24" t="s">
        <v>107</v>
      </c>
      <c r="T25" s="24" t="s">
        <v>107</v>
      </c>
      <c r="U25" s="24" t="s">
        <v>105</v>
      </c>
      <c r="V25" s="24" t="s">
        <v>107</v>
      </c>
      <c r="W25" s="24" t="s">
        <v>107</v>
      </c>
      <c r="X25" s="24" t="s">
        <v>104</v>
      </c>
      <c r="Y25" s="24" t="s">
        <v>105</v>
      </c>
      <c r="Z25" s="24" t="s">
        <v>104</v>
      </c>
      <c r="AA25" s="24" t="s">
        <v>105</v>
      </c>
      <c r="AB25" s="24" t="s">
        <v>104</v>
      </c>
      <c r="AC25" s="24" t="s">
        <v>105</v>
      </c>
      <c r="AD25" s="8"/>
      <c r="AE25" s="8">
        <f t="shared" si="1"/>
        <v>0</v>
      </c>
      <c r="AF25" s="8"/>
      <c r="AG25" s="8" t="str">
        <f t="shared" si="0"/>
        <v>ضعيف جدا</v>
      </c>
      <c r="AH25" s="8"/>
      <c r="AI25" s="8"/>
      <c r="AJ25" s="8"/>
      <c r="AK25" s="8"/>
      <c r="AL25" s="26"/>
      <c r="BG25" s="16"/>
      <c r="BH25" s="16"/>
      <c r="BI25" s="16"/>
      <c r="BJ25" s="16"/>
    </row>
    <row r="26" spans="2:82" ht="69.75" customHeight="1" thickBot="1" thickTop="1">
      <c r="B26" s="22">
        <v>17</v>
      </c>
      <c r="C26" s="10">
        <v>517</v>
      </c>
      <c r="D26" s="11" t="s">
        <v>92</v>
      </c>
      <c r="E26" s="24" t="s">
        <v>106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8"/>
      <c r="R26" s="24" t="s">
        <v>106</v>
      </c>
      <c r="S26" s="24" t="s">
        <v>106</v>
      </c>
      <c r="T26" s="24" t="s">
        <v>104</v>
      </c>
      <c r="U26" s="24" t="s">
        <v>104</v>
      </c>
      <c r="V26" s="24" t="s">
        <v>106</v>
      </c>
      <c r="W26" s="24" t="s">
        <v>105</v>
      </c>
      <c r="X26" s="24" t="s">
        <v>106</v>
      </c>
      <c r="Y26" s="24" t="s">
        <v>106</v>
      </c>
      <c r="Z26" s="24" t="s">
        <v>106</v>
      </c>
      <c r="AA26" s="24" t="s">
        <v>106</v>
      </c>
      <c r="AB26" s="24" t="s">
        <v>106</v>
      </c>
      <c r="AC26" s="24" t="s">
        <v>106</v>
      </c>
      <c r="AD26" s="8"/>
      <c r="AE26" s="8">
        <f t="shared" si="1"/>
        <v>0</v>
      </c>
      <c r="AF26" s="8"/>
      <c r="AG26" s="8" t="str">
        <f t="shared" si="0"/>
        <v>ضعيف جدا</v>
      </c>
      <c r="AH26" s="8"/>
      <c r="AI26" s="8"/>
      <c r="AJ26" s="8"/>
      <c r="AK26" s="8"/>
      <c r="AL26" s="26" t="s">
        <v>113</v>
      </c>
      <c r="AY26" s="16"/>
      <c r="BG26" s="16"/>
      <c r="BH26" s="16"/>
      <c r="BI26" s="16"/>
      <c r="BJ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ht="69.75" customHeight="1" thickBot="1" thickTop="1">
      <c r="B27" s="22">
        <v>18</v>
      </c>
      <c r="C27" s="10">
        <v>518</v>
      </c>
      <c r="D27" s="11" t="s">
        <v>93</v>
      </c>
      <c r="E27" s="24" t="s">
        <v>107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8"/>
      <c r="R27" s="24" t="s">
        <v>106</v>
      </c>
      <c r="S27" s="24" t="s">
        <v>107</v>
      </c>
      <c r="T27" s="24" t="s">
        <v>107</v>
      </c>
      <c r="U27" s="24" t="s">
        <v>107</v>
      </c>
      <c r="V27" s="24" t="s">
        <v>104</v>
      </c>
      <c r="W27" s="24" t="s">
        <v>107</v>
      </c>
      <c r="X27" s="24" t="s">
        <v>105</v>
      </c>
      <c r="Y27" s="24" t="s">
        <v>105</v>
      </c>
      <c r="Z27" s="24" t="s">
        <v>104</v>
      </c>
      <c r="AA27" s="24" t="s">
        <v>105</v>
      </c>
      <c r="AB27" s="24" t="s">
        <v>105</v>
      </c>
      <c r="AC27" s="24" t="s">
        <v>107</v>
      </c>
      <c r="AD27" s="8"/>
      <c r="AE27" s="8">
        <f t="shared" si="1"/>
        <v>0</v>
      </c>
      <c r="AF27" s="8"/>
      <c r="AG27" s="8" t="str">
        <f t="shared" si="0"/>
        <v>ضعيف جدا</v>
      </c>
      <c r="AH27" s="8"/>
      <c r="AI27" s="8"/>
      <c r="AJ27" s="8"/>
      <c r="AK27" s="8"/>
      <c r="AL27" s="2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69.75" customHeight="1" thickBot="1" thickTop="1">
      <c r="B28" s="22">
        <v>19</v>
      </c>
      <c r="C28" s="10">
        <v>519</v>
      </c>
      <c r="D28" s="11" t="s">
        <v>94</v>
      </c>
      <c r="E28" s="24" t="s">
        <v>108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8"/>
      <c r="R28" s="24" t="s">
        <v>108</v>
      </c>
      <c r="S28" s="24" t="s">
        <v>104</v>
      </c>
      <c r="T28" s="24" t="s">
        <v>104</v>
      </c>
      <c r="U28" s="24" t="s">
        <v>104</v>
      </c>
      <c r="V28" s="24" t="s">
        <v>106</v>
      </c>
      <c r="W28" s="24" t="s">
        <v>104</v>
      </c>
      <c r="X28" s="24" t="s">
        <v>106</v>
      </c>
      <c r="Y28" s="24" t="s">
        <v>106</v>
      </c>
      <c r="Z28" s="24" t="s">
        <v>108</v>
      </c>
      <c r="AA28" s="24" t="s">
        <v>104</v>
      </c>
      <c r="AB28" s="24" t="s">
        <v>106</v>
      </c>
      <c r="AC28" s="24" t="s">
        <v>104</v>
      </c>
      <c r="AD28" s="8"/>
      <c r="AE28" s="8">
        <f t="shared" si="1"/>
        <v>0</v>
      </c>
      <c r="AF28" s="8"/>
      <c r="AG28" s="8" t="str">
        <f t="shared" si="0"/>
        <v>ضعيف جدا</v>
      </c>
      <c r="AH28" s="8"/>
      <c r="AI28" s="8"/>
      <c r="AJ28" s="8"/>
      <c r="AK28" s="8"/>
      <c r="AL28" s="26" t="s">
        <v>114</v>
      </c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69.75" customHeight="1" thickBot="1" thickTop="1">
      <c r="B29" s="23">
        <v>20</v>
      </c>
      <c r="C29" s="12">
        <v>520</v>
      </c>
      <c r="D29" s="13" t="s">
        <v>95</v>
      </c>
      <c r="E29" s="24" t="s">
        <v>106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8"/>
      <c r="R29" s="24" t="s">
        <v>106</v>
      </c>
      <c r="S29" s="24" t="s">
        <v>105</v>
      </c>
      <c r="T29" s="24" t="s">
        <v>105</v>
      </c>
      <c r="U29" s="24" t="s">
        <v>105</v>
      </c>
      <c r="V29" s="24" t="s">
        <v>105</v>
      </c>
      <c r="W29" s="24" t="s">
        <v>107</v>
      </c>
      <c r="X29" s="24" t="s">
        <v>106</v>
      </c>
      <c r="Y29" s="24" t="s">
        <v>104</v>
      </c>
      <c r="Z29" s="24" t="s">
        <v>106</v>
      </c>
      <c r="AA29" s="24" t="s">
        <v>104</v>
      </c>
      <c r="AB29" s="24" t="s">
        <v>106</v>
      </c>
      <c r="AC29" s="24" t="s">
        <v>104</v>
      </c>
      <c r="AD29" s="8"/>
      <c r="AE29" s="8">
        <f t="shared" si="1"/>
        <v>0</v>
      </c>
      <c r="AF29" s="8"/>
      <c r="AG29" s="8" t="str">
        <f t="shared" si="0"/>
        <v>ضعيف جدا</v>
      </c>
      <c r="AH29" s="8"/>
      <c r="AI29" s="8"/>
      <c r="AJ29" s="8"/>
      <c r="AK29" s="8"/>
      <c r="AL29" s="2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ht="60" customHeight="1" thickTop="1">
      <c r="B30" s="14"/>
      <c r="C30" s="226" t="s">
        <v>44</v>
      </c>
      <c r="D30" s="226"/>
      <c r="E30" s="14" t="s">
        <v>45</v>
      </c>
      <c r="F30" s="14"/>
      <c r="G30" s="14"/>
      <c r="H30" s="14"/>
      <c r="I30" s="14"/>
      <c r="J30" s="14"/>
      <c r="K30" s="14"/>
      <c r="L30" s="14" t="s">
        <v>46</v>
      </c>
      <c r="M30" s="14"/>
      <c r="N30" s="14"/>
      <c r="O30" s="14"/>
      <c r="P30" s="14"/>
      <c r="Q30" s="14"/>
      <c r="R30" s="14" t="s">
        <v>47</v>
      </c>
      <c r="S30" s="14"/>
      <c r="T30" s="14"/>
      <c r="U30" s="14"/>
      <c r="V30" s="14"/>
      <c r="W30" s="14"/>
      <c r="X30" s="14"/>
      <c r="Y30" s="14"/>
      <c r="Z30" s="225" t="s">
        <v>58</v>
      </c>
      <c r="AA30" s="225"/>
      <c r="AB30" s="17" t="s">
        <v>59</v>
      </c>
      <c r="AC30" s="17"/>
      <c r="AD30" s="14"/>
      <c r="AE30" s="14"/>
      <c r="AF30" s="14"/>
      <c r="AG30" s="14"/>
      <c r="AH30" s="14"/>
      <c r="AI30" s="14"/>
      <c r="AJ30" s="14"/>
      <c r="AK30" s="14"/>
      <c r="AL30" s="14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ht="60" customHeight="1">
      <c r="B31" s="14"/>
      <c r="C31" s="224" t="s">
        <v>48</v>
      </c>
      <c r="D31" s="224"/>
      <c r="E31" s="14" t="s">
        <v>100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49</v>
      </c>
      <c r="T31" s="14"/>
      <c r="U31" s="14"/>
      <c r="V31" s="14"/>
      <c r="W31" s="14"/>
      <c r="X31" s="14"/>
      <c r="Y31" s="14"/>
      <c r="Z31" s="14"/>
      <c r="AA31" s="15" t="s">
        <v>60</v>
      </c>
      <c r="AB31" s="15"/>
      <c r="AC31" s="15"/>
      <c r="AD31" s="14"/>
      <c r="AE31" s="14"/>
      <c r="AF31" s="14"/>
      <c r="AG31" s="14"/>
      <c r="AH31" s="14"/>
      <c r="AI31" s="14"/>
      <c r="AJ31" s="14"/>
      <c r="AK31" s="14"/>
      <c r="AL31" s="14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60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 t="s">
        <v>102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</sheetData>
  <sheetProtection/>
  <mergeCells count="44">
    <mergeCell ref="F7:F8"/>
    <mergeCell ref="W7:W8"/>
    <mergeCell ref="C30:D30"/>
    <mergeCell ref="I7:I8"/>
    <mergeCell ref="K7:K8"/>
    <mergeCell ref="M7:M8"/>
    <mergeCell ref="L7:L8"/>
    <mergeCell ref="Z30:AA30"/>
    <mergeCell ref="Y7:Y8"/>
    <mergeCell ref="Z7:Z8"/>
    <mergeCell ref="AA7:AA8"/>
    <mergeCell ref="U7:U8"/>
    <mergeCell ref="S7:S8"/>
    <mergeCell ref="T7:T8"/>
    <mergeCell ref="C31:D31"/>
    <mergeCell ref="AG7:AG9"/>
    <mergeCell ref="O7:O8"/>
    <mergeCell ref="P7:P8"/>
    <mergeCell ref="R7:R8"/>
    <mergeCell ref="G7:G8"/>
    <mergeCell ref="H7:H8"/>
    <mergeCell ref="V7:V8"/>
    <mergeCell ref="J7:J8"/>
    <mergeCell ref="AE7:AE8"/>
    <mergeCell ref="Q7:Q8"/>
    <mergeCell ref="AH7:AH9"/>
    <mergeCell ref="AI7:AJ8"/>
    <mergeCell ref="AK7:AK9"/>
    <mergeCell ref="B7:B9"/>
    <mergeCell ref="C7:C9"/>
    <mergeCell ref="D7:D9"/>
    <mergeCell ref="E7:E8"/>
    <mergeCell ref="AF7:AF8"/>
    <mergeCell ref="N7:N8"/>
    <mergeCell ref="B2:D2"/>
    <mergeCell ref="B3:D3"/>
    <mergeCell ref="B4:D4"/>
    <mergeCell ref="B5:CD5"/>
    <mergeCell ref="L6:BQ6"/>
    <mergeCell ref="AL7:AL9"/>
    <mergeCell ref="AB7:AB8"/>
    <mergeCell ref="AC7:AC8"/>
    <mergeCell ref="AD7:AD8"/>
    <mergeCell ref="X7:X8"/>
  </mergeCells>
  <printOptions/>
  <pageMargins left="0.7" right="0.7" top="0.75" bottom="0.75" header="0.3" footer="0.3"/>
  <pageSetup horizontalDpi="600" verticalDpi="600" orientation="landscape" paperSize="8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Hesham</dc:creator>
  <cp:keywords/>
  <dc:description/>
  <cp:lastModifiedBy>ismail - [2010]</cp:lastModifiedBy>
  <cp:lastPrinted>2005-12-31T22:24:40Z</cp:lastPrinted>
  <dcterms:created xsi:type="dcterms:W3CDTF">2015-05-23T22:52:00Z</dcterms:created>
  <dcterms:modified xsi:type="dcterms:W3CDTF">2016-04-17T10:17:53Z</dcterms:modified>
  <cp:category/>
  <cp:version/>
  <cp:contentType/>
  <cp:contentStatus/>
</cp:coreProperties>
</file>