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520" windowHeight="7635" tabRatio="585" activeTab="0"/>
  </bookViews>
  <sheets>
    <sheet name="Sheet1" sheetId="1" r:id="rId1"/>
    <sheet name="Sheet2" sheetId="2" r:id="rId2"/>
    <sheet name="Sheet3" sheetId="3" r:id="rId3"/>
    <sheet name="Sheet4" sheetId="4" state="hidden" r:id="rId4"/>
  </sheets>
  <definedNames/>
  <calcPr fullCalcOnLoad="1"/>
</workbook>
</file>

<file path=xl/sharedStrings.xml><?xml version="1.0" encoding="utf-8"?>
<sst xmlns="http://schemas.openxmlformats.org/spreadsheetml/2006/main" count="247" uniqueCount="73">
  <si>
    <t>م</t>
  </si>
  <si>
    <t>رقم الجلوس</t>
  </si>
  <si>
    <t>أسماء الطالبات</t>
  </si>
  <si>
    <t>المجموع</t>
  </si>
  <si>
    <t>التقدير</t>
  </si>
  <si>
    <t>الملاحظات</t>
  </si>
  <si>
    <t>كلية التربية الرياضية للبنات</t>
  </si>
  <si>
    <t>المواد</t>
  </si>
  <si>
    <t>النهاية الكبرى</t>
  </si>
  <si>
    <t xml:space="preserve">نوع الامتحان </t>
  </si>
  <si>
    <t xml:space="preserve">    لجنة النظام والمراقبة</t>
  </si>
  <si>
    <t>سيكولوجية التدريب والمنافسات</t>
  </si>
  <si>
    <t>نظريات وتطبيقات تدريب النشاط الرياضي التخصصي</t>
  </si>
  <si>
    <t>وكيلة الكلية لشئون التعليم والطلاب</t>
  </si>
  <si>
    <t xml:space="preserve"> عميد الكلية ورئيس لجنة الإمتحان</t>
  </si>
  <si>
    <t>أ.د/ سوزان محمد عزت</t>
  </si>
  <si>
    <t>كشف (1)</t>
  </si>
  <si>
    <t>رئيس اللجنة</t>
  </si>
  <si>
    <t>يعتمد،،،،</t>
  </si>
  <si>
    <t>أ.م.د/ نجلاء فتحي خليفة</t>
  </si>
  <si>
    <t>أ.د / مها محمود شفيق عبيد</t>
  </si>
  <si>
    <t>المنشطات في المجال الرياضي</t>
  </si>
  <si>
    <t>فسيولوجيا الرياضة</t>
  </si>
  <si>
    <t>التأهيل الرياضي</t>
  </si>
  <si>
    <t>علم الإجتماع الرياضي</t>
  </si>
  <si>
    <t>التدريب الميداني الداخلي</t>
  </si>
  <si>
    <t>التدريب الميداني الخارجي</t>
  </si>
  <si>
    <t xml:space="preserve">كتبه : أ.م.د/ نجلاء فتحي خليفة </t>
  </si>
  <si>
    <t>(بعد الرفع)</t>
  </si>
  <si>
    <t xml:space="preserve">         عن العام الجامعي 2015 / 2016</t>
  </si>
  <si>
    <t>كشف رصد درجات وتقديرات  مواد الفصل الدراسي الثاني " الفرقة الرابعة " " شعبة التدريب الرياضي "</t>
  </si>
  <si>
    <t>مجموع التيرم الأول</t>
  </si>
  <si>
    <t>المجموع الكلي للفرقة الرابعة</t>
  </si>
  <si>
    <t>النسبة المئوية</t>
  </si>
  <si>
    <t>%</t>
  </si>
  <si>
    <t>التقدير العام للفرقة الرابعة</t>
  </si>
  <si>
    <t xml:space="preserve">                المرتبة العامة للبكالوريوس                   "متوسط الأربع سنوات " </t>
  </si>
  <si>
    <t>المجموع الكلي للسنوات الأربع</t>
  </si>
  <si>
    <t>تقدير عام التخرج</t>
  </si>
  <si>
    <t>الترتيب</t>
  </si>
  <si>
    <t>مواد التخلف</t>
  </si>
  <si>
    <t>عدد مواد الرسوب</t>
  </si>
  <si>
    <t>مادة (1)</t>
  </si>
  <si>
    <t>مادة (2)</t>
  </si>
  <si>
    <t>مجموع الفصل الثاني</t>
  </si>
  <si>
    <t>عن العام الجامعي 2016 / 2017</t>
  </si>
  <si>
    <t>احسان حسانين احمد حسانين احمد</t>
  </si>
  <si>
    <t>إسراء سعيد السيد إمبابي فرج الله</t>
  </si>
  <si>
    <t>اسراء يسرى عبد اللطيف سرور</t>
  </si>
  <si>
    <t>اسماء طارق حسن محمد محمد</t>
  </si>
  <si>
    <t>اسماء فوزى السيد موسى احمد</t>
  </si>
  <si>
    <t>اسماء محمود محمد محمد مطاوع</t>
  </si>
  <si>
    <t xml:space="preserve">آلاء إبراهيم أحمد محمد </t>
  </si>
  <si>
    <t>آلاء إمام محمدى محمد السيسى</t>
  </si>
  <si>
    <t>الاء حسن على ابراهيم على</t>
  </si>
  <si>
    <t>الاء حسن متولى عبد العزيز السنهورى</t>
  </si>
  <si>
    <t>أمنية إبراهيم أحمد محمد سالم</t>
  </si>
  <si>
    <t>أمنية عبدالعال على احمد  محمد</t>
  </si>
  <si>
    <t>اميرة ابراهيم محمد عبد المتعال سليمان</t>
  </si>
  <si>
    <t>ايرينى سعد كامل ابراهيم</t>
  </si>
  <si>
    <t>ايمان رفعت عبد السلام محمد خليل شتا</t>
  </si>
  <si>
    <t>آية مصطفى محمد عبد الحميد عبد العال</t>
  </si>
  <si>
    <t>بسمة السيد شحاته سنهورى</t>
  </si>
  <si>
    <t>دعاء علاء الدين السيد احمد</t>
  </si>
  <si>
    <t>دنـيــا علاء عبد الوهاب احمد سلامه</t>
  </si>
  <si>
    <t>رحمة مجدى عبد الله عبد الباسط بغدادى</t>
  </si>
  <si>
    <t>ممتاز</t>
  </si>
  <si>
    <t>(جيد)</t>
  </si>
  <si>
    <t>جيد جـدا</t>
  </si>
  <si>
    <t>مقبول</t>
  </si>
  <si>
    <t xml:space="preserve">أملاه : أ.م.د/  ابتسام محمد علي بركات  </t>
  </si>
  <si>
    <t xml:space="preserve"> راجعه للمرة الأولي : م.د/ رانيا إبراهيم خميس</t>
  </si>
  <si>
    <t xml:space="preserve"> راجعه للمرة الثانية : م.د/ رشا محمد عبد السلام </t>
  </si>
</sst>
</file>

<file path=xl/styles.xml><?xml version="1.0" encoding="utf-8"?>
<styleSheet xmlns="http://schemas.openxmlformats.org/spreadsheetml/2006/main">
  <numFmts count="2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نعم&quot;\,\ &quot;نعم&quot;\,\ &quot;لا&quot;"/>
    <numFmt numFmtId="183" formatCode="&quot;تشغيل&quot;\,\ &quot;تشغيل&quot;\,\ &quot;إيقاف تشغيل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Arial"/>
      <family val="2"/>
    </font>
    <font>
      <b/>
      <sz val="19"/>
      <color indexed="8"/>
      <name val="Arial"/>
      <family val="2"/>
    </font>
    <font>
      <b/>
      <sz val="24"/>
      <color indexed="8"/>
      <name val="Arial"/>
      <family val="2"/>
    </font>
    <font>
      <sz val="24"/>
      <color indexed="8"/>
      <name val="Calibri"/>
      <family val="2"/>
    </font>
    <font>
      <sz val="28"/>
      <color indexed="8"/>
      <name val="Arial"/>
      <family val="2"/>
    </font>
    <font>
      <b/>
      <sz val="28"/>
      <color indexed="8"/>
      <name val="Arial"/>
      <family val="2"/>
    </font>
    <font>
      <b/>
      <sz val="28"/>
      <name val="Arial"/>
      <family val="2"/>
    </font>
    <font>
      <b/>
      <sz val="32"/>
      <color indexed="8"/>
      <name val="Arial"/>
      <family val="2"/>
    </font>
    <font>
      <b/>
      <sz val="12"/>
      <color indexed="22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>
        <color indexed="63"/>
      </top>
      <bottom style="hair"/>
    </border>
    <border>
      <left style="double"/>
      <right style="thick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double"/>
      <top style="thick"/>
      <bottom style="thin"/>
    </border>
    <border>
      <left style="double"/>
      <right style="thick"/>
      <top style="thick"/>
      <bottom style="thin"/>
    </border>
    <border>
      <left style="thin"/>
      <right style="double"/>
      <top style="thick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 style="double"/>
      <top style="thin"/>
      <bottom style="thick"/>
    </border>
    <border>
      <left style="double"/>
      <right style="thick"/>
      <top style="thin"/>
      <bottom style="thick"/>
    </border>
    <border>
      <left style="thin"/>
      <right style="double"/>
      <top style="thin"/>
      <bottom style="thick"/>
    </border>
    <border>
      <left style="double"/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double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ck"/>
      <right style="double"/>
      <top style="hair"/>
      <bottom style="hair"/>
    </border>
    <border>
      <left style="thick"/>
      <right style="double"/>
      <top style="hair"/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ck"/>
      <right style="double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ck"/>
      <right>
        <color indexed="63"/>
      </right>
      <top style="double"/>
      <bottom style="thick"/>
    </border>
    <border>
      <left style="double"/>
      <right style="double"/>
      <top style="double"/>
      <bottom style="thick"/>
    </border>
    <border>
      <left style="thick"/>
      <right style="double"/>
      <top style="double"/>
      <bottom style="thick"/>
    </border>
    <border>
      <left style="double"/>
      <right style="thick"/>
      <top style="double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double"/>
      <right style="double"/>
      <top style="thick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ck"/>
    </border>
    <border>
      <left style="double"/>
      <right style="double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  <border>
      <left style="double"/>
      <right style="double"/>
      <top>
        <color indexed="63"/>
      </top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55" applyFont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readingOrder="2"/>
    </xf>
    <xf numFmtId="0" fontId="54" fillId="0" borderId="11" xfId="0" applyFont="1" applyBorder="1" applyAlignment="1">
      <alignment/>
    </xf>
    <xf numFmtId="0" fontId="11" fillId="0" borderId="12" xfId="0" applyFont="1" applyBorder="1" applyAlignment="1">
      <alignment horizontal="center" vertical="center" readingOrder="2"/>
    </xf>
    <xf numFmtId="0" fontId="11" fillId="0" borderId="10" xfId="0" applyFont="1" applyBorder="1" applyAlignment="1">
      <alignment horizontal="center" vertical="center" readingOrder="2"/>
    </xf>
    <xf numFmtId="0" fontId="13" fillId="33" borderId="13" xfId="0" applyFont="1" applyFill="1" applyBorder="1" applyAlignment="1">
      <alignment horizontal="center" vertical="center" readingOrder="2"/>
    </xf>
    <xf numFmtId="0" fontId="13" fillId="33" borderId="14" xfId="0" applyFont="1" applyFill="1" applyBorder="1" applyAlignment="1">
      <alignment horizontal="center" vertical="center" readingOrder="2"/>
    </xf>
    <xf numFmtId="0" fontId="13" fillId="33" borderId="15" xfId="0" applyFont="1" applyFill="1" applyBorder="1" applyAlignment="1">
      <alignment horizontal="center" vertical="center" readingOrder="2"/>
    </xf>
    <xf numFmtId="0" fontId="13" fillId="33" borderId="16" xfId="0" applyFont="1" applyFill="1" applyBorder="1" applyAlignment="1">
      <alignment horizontal="center" vertical="center" readingOrder="2"/>
    </xf>
    <xf numFmtId="0" fontId="13" fillId="33" borderId="17" xfId="0" applyFont="1" applyFill="1" applyBorder="1" applyAlignment="1">
      <alignment horizontal="center" vertical="center" readingOrder="2"/>
    </xf>
    <xf numFmtId="0" fontId="13" fillId="33" borderId="18" xfId="0" applyFont="1" applyFill="1" applyBorder="1" applyAlignment="1">
      <alignment horizontal="center" vertical="center" readingOrder="2"/>
    </xf>
    <xf numFmtId="0" fontId="13" fillId="33" borderId="19" xfId="0" applyFont="1" applyFill="1" applyBorder="1" applyAlignment="1">
      <alignment horizontal="center" vertical="center" readingOrder="2"/>
    </xf>
    <xf numFmtId="0" fontId="13" fillId="33" borderId="20" xfId="0" applyFont="1" applyFill="1" applyBorder="1" applyAlignment="1">
      <alignment horizontal="center" vertical="center" readingOrder="2"/>
    </xf>
    <xf numFmtId="0" fontId="13" fillId="33" borderId="21" xfId="0" applyFont="1" applyFill="1" applyBorder="1" applyAlignment="1">
      <alignment horizontal="center" vertical="center" readingOrder="2"/>
    </xf>
    <xf numFmtId="0" fontId="14" fillId="33" borderId="22" xfId="0" applyFont="1" applyFill="1" applyBorder="1" applyAlignment="1">
      <alignment horizontal="center" vertical="center" readingOrder="2"/>
    </xf>
    <xf numFmtId="0" fontId="14" fillId="33" borderId="23" xfId="0" applyFont="1" applyFill="1" applyBorder="1" applyAlignment="1">
      <alignment horizontal="center" vertical="center" readingOrder="2"/>
    </xf>
    <xf numFmtId="0" fontId="13" fillId="33" borderId="22" xfId="0" applyFont="1" applyFill="1" applyBorder="1" applyAlignment="1">
      <alignment horizontal="center" vertical="center" readingOrder="2"/>
    </xf>
    <xf numFmtId="0" fontId="14" fillId="33" borderId="24" xfId="0" applyFont="1" applyFill="1" applyBorder="1" applyAlignment="1">
      <alignment horizontal="center" vertical="center" readingOrder="2"/>
    </xf>
    <xf numFmtId="0" fontId="13" fillId="33" borderId="23" xfId="0" applyFont="1" applyFill="1" applyBorder="1" applyAlignment="1">
      <alignment horizontal="center" vertical="center" readingOrder="2"/>
    </xf>
    <xf numFmtId="0" fontId="13" fillId="33" borderId="24" xfId="0" applyFont="1" applyFill="1" applyBorder="1" applyAlignment="1">
      <alignment horizontal="center" vertical="center" readingOrder="2"/>
    </xf>
    <xf numFmtId="0" fontId="14" fillId="33" borderId="25" xfId="0" applyFont="1" applyFill="1" applyBorder="1" applyAlignment="1">
      <alignment horizontal="center" vertical="center" readingOrder="2"/>
    </xf>
    <xf numFmtId="0" fontId="13" fillId="33" borderId="26" xfId="0" applyFont="1" applyFill="1" applyBorder="1" applyAlignment="1">
      <alignment horizontal="center" vertical="center" readingOrder="2"/>
    </xf>
    <xf numFmtId="0" fontId="14" fillId="33" borderId="27" xfId="0" applyFont="1" applyFill="1" applyBorder="1" applyAlignment="1">
      <alignment horizontal="center" vertical="center" readingOrder="2"/>
    </xf>
    <xf numFmtId="0" fontId="13" fillId="33" borderId="28" xfId="0" applyFont="1" applyFill="1" applyBorder="1" applyAlignment="1">
      <alignment horizontal="center" vertical="center" readingOrder="2"/>
    </xf>
    <xf numFmtId="0" fontId="13" fillId="33" borderId="25" xfId="0" applyFont="1" applyFill="1" applyBorder="1" applyAlignment="1">
      <alignment horizontal="center" vertical="center" readingOrder="2"/>
    </xf>
    <xf numFmtId="0" fontId="14" fillId="33" borderId="29" xfId="0" applyFont="1" applyFill="1" applyBorder="1" applyAlignment="1">
      <alignment horizontal="center" vertical="center" readingOrder="2"/>
    </xf>
    <xf numFmtId="0" fontId="13" fillId="33" borderId="30" xfId="0" applyFont="1" applyFill="1" applyBorder="1" applyAlignment="1">
      <alignment horizontal="center" vertical="center" readingOrder="2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0" fillId="34" borderId="31" xfId="0" applyFont="1" applyFill="1" applyBorder="1" applyAlignment="1">
      <alignment horizontal="center" vertical="center" wrapText="1" readingOrder="2"/>
    </xf>
    <xf numFmtId="0" fontId="10" fillId="34" borderId="32" xfId="0" applyFont="1" applyFill="1" applyBorder="1" applyAlignment="1">
      <alignment horizontal="center" vertical="center" wrapText="1" readingOrder="2"/>
    </xf>
    <xf numFmtId="0" fontId="10" fillId="34" borderId="33" xfId="0" applyFont="1" applyFill="1" applyBorder="1" applyAlignment="1">
      <alignment horizontal="center" vertical="center" wrapText="1" readingOrder="2"/>
    </xf>
    <xf numFmtId="0" fontId="10" fillId="34" borderId="34" xfId="0" applyFont="1" applyFill="1" applyBorder="1" applyAlignment="1">
      <alignment horizontal="center" vertical="center" wrapText="1" readingOrder="2"/>
    </xf>
    <xf numFmtId="0" fontId="10" fillId="34" borderId="35" xfId="0" applyFont="1" applyFill="1" applyBorder="1" applyAlignment="1">
      <alignment horizontal="center" vertical="center" wrapText="1" readingOrder="2"/>
    </xf>
    <xf numFmtId="0" fontId="0" fillId="34" borderId="0" xfId="0" applyFill="1" applyAlignment="1">
      <alignment/>
    </xf>
    <xf numFmtId="0" fontId="8" fillId="34" borderId="36" xfId="0" applyFont="1" applyFill="1" applyBorder="1" applyAlignment="1">
      <alignment horizontal="center" vertical="center" readingOrder="2"/>
    </xf>
    <xf numFmtId="0" fontId="8" fillId="34" borderId="37" xfId="0" applyFont="1" applyFill="1" applyBorder="1" applyAlignment="1">
      <alignment horizontal="center" vertical="center" readingOrder="2"/>
    </xf>
    <xf numFmtId="0" fontId="8" fillId="34" borderId="38" xfId="0" applyFont="1" applyFill="1" applyBorder="1" applyAlignment="1">
      <alignment horizontal="center" vertical="center" readingOrder="2"/>
    </xf>
    <xf numFmtId="0" fontId="8" fillId="34" borderId="39" xfId="0" applyFont="1" applyFill="1" applyBorder="1" applyAlignment="1">
      <alignment horizontal="center" vertical="center" readingOrder="2"/>
    </xf>
    <xf numFmtId="0" fontId="8" fillId="34" borderId="40" xfId="0" applyFont="1" applyFill="1" applyBorder="1" applyAlignment="1">
      <alignment horizontal="center" vertical="center" readingOrder="2"/>
    </xf>
    <xf numFmtId="0" fontId="8" fillId="34" borderId="41" xfId="0" applyFont="1" applyFill="1" applyBorder="1" applyAlignment="1">
      <alignment horizontal="center" vertical="center" readingOrder="2"/>
    </xf>
    <xf numFmtId="0" fontId="8" fillId="34" borderId="42" xfId="0" applyFont="1" applyFill="1" applyBorder="1" applyAlignment="1">
      <alignment horizontal="center" vertical="center" readingOrder="2"/>
    </xf>
    <xf numFmtId="0" fontId="8" fillId="34" borderId="43" xfId="0" applyFont="1" applyFill="1" applyBorder="1" applyAlignment="1">
      <alignment horizontal="center" vertical="center" readingOrder="2"/>
    </xf>
    <xf numFmtId="0" fontId="8" fillId="34" borderId="44" xfId="0" applyFont="1" applyFill="1" applyBorder="1" applyAlignment="1">
      <alignment horizontal="center" vertical="center" readingOrder="2"/>
    </xf>
    <xf numFmtId="0" fontId="8" fillId="34" borderId="45" xfId="0" applyFont="1" applyFill="1" applyBorder="1" applyAlignment="1">
      <alignment horizontal="center" vertical="center" readingOrder="2"/>
    </xf>
    <xf numFmtId="0" fontId="0" fillId="35" borderId="0" xfId="0" applyFill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16" fillId="36" borderId="46" xfId="0" applyFont="1" applyFill="1" applyBorder="1" applyAlignment="1">
      <alignment horizontal="center" vertical="center" wrapText="1" readingOrder="2"/>
    </xf>
    <xf numFmtId="0" fontId="16" fillId="36" borderId="47" xfId="0" applyFont="1" applyFill="1" applyBorder="1" applyAlignment="1">
      <alignment horizontal="center" vertical="center" wrapText="1" readingOrder="2"/>
    </xf>
    <xf numFmtId="0" fontId="16" fillId="36" borderId="48" xfId="0" applyFont="1" applyFill="1" applyBorder="1" applyAlignment="1">
      <alignment horizontal="center" vertical="center" wrapText="1" readingOrder="2"/>
    </xf>
    <xf numFmtId="0" fontId="5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3" fillId="33" borderId="49" xfId="0" applyFont="1" applyFill="1" applyBorder="1" applyAlignment="1">
      <alignment horizontal="center" vertical="center" readingOrder="2"/>
    </xf>
    <xf numFmtId="0" fontId="15" fillId="33" borderId="50" xfId="0" applyFont="1" applyFill="1" applyBorder="1" applyAlignment="1">
      <alignment horizontal="center" vertical="center" readingOrder="2"/>
    </xf>
    <xf numFmtId="0" fontId="15" fillId="33" borderId="51" xfId="0" applyFont="1" applyFill="1" applyBorder="1" applyAlignment="1">
      <alignment horizontal="center" vertical="center" readingOrder="2"/>
    </xf>
    <xf numFmtId="0" fontId="15" fillId="33" borderId="52" xfId="0" applyFont="1" applyFill="1" applyBorder="1" applyAlignment="1">
      <alignment horizontal="center" vertical="center" readingOrder="2"/>
    </xf>
    <xf numFmtId="0" fontId="15" fillId="33" borderId="53" xfId="0" applyFont="1" applyFill="1" applyBorder="1" applyAlignment="1">
      <alignment horizontal="center" vertical="center" readingOrder="2"/>
    </xf>
    <xf numFmtId="0" fontId="8" fillId="34" borderId="54" xfId="0" applyFont="1" applyFill="1" applyBorder="1" applyAlignment="1">
      <alignment horizontal="center" vertical="center" wrapText="1" readingOrder="2"/>
    </xf>
    <xf numFmtId="0" fontId="15" fillId="33" borderId="55" xfId="0" applyFont="1" applyFill="1" applyBorder="1" applyAlignment="1">
      <alignment horizontal="center" vertical="center" readingOrder="2"/>
    </xf>
    <xf numFmtId="0" fontId="15" fillId="33" borderId="56" xfId="0" applyFont="1" applyFill="1" applyBorder="1" applyAlignment="1">
      <alignment horizontal="center" vertical="center" readingOrder="2"/>
    </xf>
    <xf numFmtId="0" fontId="15" fillId="33" borderId="57" xfId="0" applyFont="1" applyFill="1" applyBorder="1" applyAlignment="1">
      <alignment horizontal="center" vertical="center" readingOrder="2"/>
    </xf>
    <xf numFmtId="0" fontId="15" fillId="33" borderId="58" xfId="0" applyFont="1" applyFill="1" applyBorder="1" applyAlignment="1">
      <alignment horizontal="center" vertical="center" readingOrder="2"/>
    </xf>
    <xf numFmtId="0" fontId="8" fillId="34" borderId="59" xfId="0" applyFont="1" applyFill="1" applyBorder="1" applyAlignment="1">
      <alignment horizontal="center" vertical="center" wrapText="1" readingOrder="2"/>
    </xf>
    <xf numFmtId="0" fontId="8" fillId="34" borderId="60" xfId="0" applyFont="1" applyFill="1" applyBorder="1" applyAlignment="1">
      <alignment horizontal="center" vertical="center" wrapText="1" readingOrder="2"/>
    </xf>
    <xf numFmtId="0" fontId="8" fillId="34" borderId="61" xfId="0" applyFont="1" applyFill="1" applyBorder="1" applyAlignment="1">
      <alignment horizontal="center" vertical="center" wrapText="1" readingOrder="2"/>
    </xf>
    <xf numFmtId="0" fontId="8" fillId="34" borderId="62" xfId="0" applyFont="1" applyFill="1" applyBorder="1" applyAlignment="1">
      <alignment horizontal="center" vertical="center" wrapText="1" readingOrder="2"/>
    </xf>
    <xf numFmtId="0" fontId="8" fillId="34" borderId="63" xfId="0" applyFont="1" applyFill="1" applyBorder="1" applyAlignment="1">
      <alignment horizontal="center" vertical="center" wrapText="1" readingOrder="2"/>
    </xf>
    <xf numFmtId="0" fontId="15" fillId="33" borderId="64" xfId="0" applyFont="1" applyFill="1" applyBorder="1" applyAlignment="1">
      <alignment horizontal="center" vertical="center" readingOrder="2"/>
    </xf>
    <xf numFmtId="0" fontId="15" fillId="33" borderId="65" xfId="0" applyFont="1" applyFill="1" applyBorder="1" applyAlignment="1">
      <alignment horizontal="center" vertical="center" readingOrder="2"/>
    </xf>
    <xf numFmtId="0" fontId="15" fillId="33" borderId="66" xfId="0" applyFont="1" applyFill="1" applyBorder="1" applyAlignment="1">
      <alignment horizontal="center" vertical="center" readingOrder="2"/>
    </xf>
    <xf numFmtId="0" fontId="15" fillId="33" borderId="67" xfId="0" applyFont="1" applyFill="1" applyBorder="1" applyAlignment="1">
      <alignment horizontal="center" vertical="center" readingOrder="2"/>
    </xf>
    <xf numFmtId="0" fontId="15" fillId="33" borderId="49" xfId="0" applyFont="1" applyFill="1" applyBorder="1" applyAlignment="1">
      <alignment horizontal="center" vertical="center" readingOrder="2"/>
    </xf>
    <xf numFmtId="0" fontId="15" fillId="33" borderId="68" xfId="0" applyFont="1" applyFill="1" applyBorder="1" applyAlignment="1">
      <alignment horizontal="center" vertical="center" readingOrder="2"/>
    </xf>
    <xf numFmtId="0" fontId="15" fillId="33" borderId="22" xfId="0" applyFont="1" applyFill="1" applyBorder="1" applyAlignment="1">
      <alignment horizontal="center" vertical="center" readingOrder="2"/>
    </xf>
    <xf numFmtId="0" fontId="15" fillId="33" borderId="25" xfId="0" applyFont="1" applyFill="1" applyBorder="1" applyAlignment="1">
      <alignment horizontal="center" vertical="center" readingOrder="2"/>
    </xf>
    <xf numFmtId="0" fontId="15" fillId="33" borderId="69" xfId="0" applyFont="1" applyFill="1" applyBorder="1" applyAlignment="1">
      <alignment horizontal="center" vertical="center" readingOrder="2"/>
    </xf>
    <xf numFmtId="0" fontId="15" fillId="33" borderId="70" xfId="0" applyFont="1" applyFill="1" applyBorder="1" applyAlignment="1">
      <alignment horizontal="center" vertical="center" readingOrder="2"/>
    </xf>
    <xf numFmtId="0" fontId="15" fillId="33" borderId="71" xfId="0" applyFont="1" applyFill="1" applyBorder="1" applyAlignment="1">
      <alignment horizontal="center" vertical="center" readingOrder="2"/>
    </xf>
    <xf numFmtId="0" fontId="19" fillId="35" borderId="72" xfId="0" applyFont="1" applyFill="1" applyBorder="1" applyAlignment="1">
      <alignment horizontal="right" vertical="center" wrapText="1" readingOrder="2"/>
    </xf>
    <xf numFmtId="0" fontId="19" fillId="35" borderId="73" xfId="0" applyFont="1" applyFill="1" applyBorder="1" applyAlignment="1">
      <alignment horizontal="right" vertical="center" wrapText="1" readingOrder="2"/>
    </xf>
    <xf numFmtId="0" fontId="20" fillId="34" borderId="74" xfId="0" applyFont="1" applyFill="1" applyBorder="1" applyAlignment="1">
      <alignment horizontal="center" vertical="center"/>
    </xf>
    <xf numFmtId="0" fontId="20" fillId="34" borderId="75" xfId="0" applyFont="1" applyFill="1" applyBorder="1" applyAlignment="1">
      <alignment horizontal="center" vertical="center"/>
    </xf>
    <xf numFmtId="0" fontId="21" fillId="34" borderId="7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33" borderId="29" xfId="0" applyFont="1" applyFill="1" applyBorder="1" applyAlignment="1">
      <alignment horizontal="center" vertical="center" readingOrder="2"/>
    </xf>
    <xf numFmtId="0" fontId="15" fillId="33" borderId="77" xfId="0" applyFont="1" applyFill="1" applyBorder="1" applyAlignment="1">
      <alignment horizontal="center" vertical="center" readingOrder="2"/>
    </xf>
    <xf numFmtId="0" fontId="8" fillId="0" borderId="10" xfId="0" applyFont="1" applyBorder="1" applyAlignment="1">
      <alignment horizontal="center" vertical="center" readingOrder="2"/>
    </xf>
    <xf numFmtId="0" fontId="15" fillId="33" borderId="16" xfId="0" applyFont="1" applyFill="1" applyBorder="1" applyAlignment="1">
      <alignment horizontal="center" vertical="center" readingOrder="2"/>
    </xf>
    <xf numFmtId="0" fontId="15" fillId="33" borderId="78" xfId="0" applyFont="1" applyFill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/>
    </xf>
    <xf numFmtId="0" fontId="9" fillId="34" borderId="79" xfId="0" applyFont="1" applyFill="1" applyBorder="1" applyAlignment="1">
      <alignment horizontal="center" vertical="center" wrapText="1" readingOrder="2"/>
    </xf>
    <xf numFmtId="0" fontId="9" fillId="34" borderId="80" xfId="0" applyFont="1" applyFill="1" applyBorder="1" applyAlignment="1">
      <alignment horizontal="center" vertical="center" wrapText="1" readingOrder="2"/>
    </xf>
    <xf numFmtId="0" fontId="8" fillId="34" borderId="81" xfId="0" applyFont="1" applyFill="1" applyBorder="1" applyAlignment="1">
      <alignment horizontal="center" vertical="center" textRotation="135" readingOrder="2"/>
    </xf>
    <xf numFmtId="0" fontId="8" fillId="34" borderId="82" xfId="0" applyFont="1" applyFill="1" applyBorder="1" applyAlignment="1">
      <alignment horizontal="center" vertical="center" textRotation="135" readingOrder="2"/>
    </xf>
    <xf numFmtId="0" fontId="8" fillId="34" borderId="83" xfId="0" applyFont="1" applyFill="1" applyBorder="1" applyAlignment="1">
      <alignment horizontal="center" vertical="center" readingOrder="2"/>
    </xf>
    <xf numFmtId="0" fontId="8" fillId="34" borderId="84" xfId="0" applyFont="1" applyFill="1" applyBorder="1" applyAlignment="1">
      <alignment horizontal="center" vertical="center" readingOrder="2"/>
    </xf>
    <xf numFmtId="0" fontId="8" fillId="34" borderId="85" xfId="0" applyFont="1" applyFill="1" applyBorder="1" applyAlignment="1">
      <alignment horizontal="center" vertical="center" textRotation="135" readingOrder="2"/>
    </xf>
    <xf numFmtId="0" fontId="8" fillId="34" borderId="86" xfId="0" applyFont="1" applyFill="1" applyBorder="1" applyAlignment="1">
      <alignment horizontal="center" vertical="center" textRotation="135" readingOrder="2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4" borderId="87" xfId="0" applyFont="1" applyFill="1" applyBorder="1" applyAlignment="1">
      <alignment horizontal="center" vertical="center" wrapText="1" readingOrder="2"/>
    </xf>
    <xf numFmtId="0" fontId="9" fillId="34" borderId="88" xfId="0" applyFont="1" applyFill="1" applyBorder="1" applyAlignment="1">
      <alignment horizontal="center" vertical="center" wrapText="1" readingOrder="2"/>
    </xf>
    <xf numFmtId="0" fontId="8" fillId="34" borderId="81" xfId="0" applyFont="1" applyFill="1" applyBorder="1" applyAlignment="1">
      <alignment horizontal="center" vertical="center" textRotation="134" readingOrder="2"/>
    </xf>
    <xf numFmtId="0" fontId="8" fillId="34" borderId="82" xfId="0" applyFont="1" applyFill="1" applyBorder="1" applyAlignment="1">
      <alignment horizontal="center" vertical="center" textRotation="134" readingOrder="2"/>
    </xf>
    <xf numFmtId="0" fontId="6" fillId="0" borderId="0" xfId="0" applyFont="1" applyAlignment="1">
      <alignment horizontal="center" vertical="center"/>
    </xf>
    <xf numFmtId="0" fontId="8" fillId="34" borderId="89" xfId="0" applyFont="1" applyFill="1" applyBorder="1" applyAlignment="1">
      <alignment horizontal="center" vertical="center" textRotation="134" readingOrder="2"/>
    </xf>
    <xf numFmtId="0" fontId="8" fillId="34" borderId="90" xfId="0" applyFont="1" applyFill="1" applyBorder="1" applyAlignment="1">
      <alignment horizontal="center" vertical="center" textRotation="134" readingOrder="2"/>
    </xf>
    <xf numFmtId="0" fontId="8" fillId="34" borderId="89" xfId="0" applyFont="1" applyFill="1" applyBorder="1" applyAlignment="1">
      <alignment horizontal="center" vertical="center" wrapText="1" readingOrder="2"/>
    </xf>
    <xf numFmtId="0" fontId="8" fillId="34" borderId="90" xfId="0" applyFont="1" applyFill="1" applyBorder="1" applyAlignment="1">
      <alignment horizontal="center" vertical="center" wrapText="1" readingOrder="2"/>
    </xf>
    <xf numFmtId="0" fontId="8" fillId="34" borderId="91" xfId="0" applyFont="1" applyFill="1" applyBorder="1" applyAlignment="1">
      <alignment horizontal="center" vertical="center" readingOrder="2"/>
    </xf>
    <xf numFmtId="0" fontId="8" fillId="34" borderId="92" xfId="0" applyFont="1" applyFill="1" applyBorder="1" applyAlignment="1">
      <alignment horizontal="center" vertical="center" readingOrder="2"/>
    </xf>
    <xf numFmtId="0" fontId="8" fillId="34" borderId="93" xfId="0" applyFont="1" applyFill="1" applyBorder="1" applyAlignment="1">
      <alignment horizontal="center" vertical="center" readingOrder="2"/>
    </xf>
    <xf numFmtId="0" fontId="8" fillId="34" borderId="79" xfId="0" applyFont="1" applyFill="1" applyBorder="1" applyAlignment="1">
      <alignment horizontal="center" vertical="center" wrapText="1" readingOrder="2"/>
    </xf>
    <xf numFmtId="0" fontId="8" fillId="34" borderId="54" xfId="0" applyFont="1" applyFill="1" applyBorder="1" applyAlignment="1">
      <alignment horizontal="center" vertical="center" wrapText="1" readingOrder="2"/>
    </xf>
    <xf numFmtId="0" fontId="8" fillId="34" borderId="79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8" fillId="34" borderId="94" xfId="0" applyFont="1" applyFill="1" applyBorder="1" applyAlignment="1">
      <alignment vertical="center" textRotation="135"/>
    </xf>
    <xf numFmtId="0" fontId="8" fillId="34" borderId="95" xfId="0" applyFont="1" applyFill="1" applyBorder="1" applyAlignment="1">
      <alignment vertical="center" textRotation="135"/>
    </xf>
    <xf numFmtId="0" fontId="8" fillId="34" borderId="82" xfId="0" applyFont="1" applyFill="1" applyBorder="1" applyAlignment="1">
      <alignment vertical="center" textRotation="135"/>
    </xf>
    <xf numFmtId="0" fontId="8" fillId="34" borderId="96" xfId="0" applyFont="1" applyFill="1" applyBorder="1" applyAlignment="1">
      <alignment horizontal="center" vertical="center" wrapText="1" readingOrder="2"/>
    </xf>
    <xf numFmtId="0" fontId="8" fillId="34" borderId="94" xfId="0" applyFont="1" applyFill="1" applyBorder="1" applyAlignment="1">
      <alignment horizontal="center" vertical="center" wrapText="1" readingOrder="2"/>
    </xf>
    <xf numFmtId="0" fontId="8" fillId="34" borderId="97" xfId="0" applyFont="1" applyFill="1" applyBorder="1" applyAlignment="1">
      <alignment horizontal="center" vertical="center" wrapText="1" readingOrder="2"/>
    </xf>
    <xf numFmtId="0" fontId="8" fillId="34" borderId="95" xfId="0" applyFont="1" applyFill="1" applyBorder="1" applyAlignment="1">
      <alignment horizontal="center" vertical="center" wrapText="1" readingOrder="2"/>
    </xf>
    <xf numFmtId="0" fontId="8" fillId="34" borderId="80" xfId="0" applyFont="1" applyFill="1" applyBorder="1" applyAlignment="1">
      <alignment horizontal="center" vertical="center" wrapText="1" readingOrder="2"/>
    </xf>
    <xf numFmtId="0" fontId="8" fillId="34" borderId="98" xfId="0" applyFont="1" applyFill="1" applyBorder="1" applyAlignment="1">
      <alignment horizontal="center" vertical="center" wrapText="1" readingOrder="2"/>
    </xf>
    <xf numFmtId="0" fontId="8" fillId="34" borderId="84" xfId="0" applyFont="1" applyFill="1" applyBorder="1" applyAlignment="1">
      <alignment horizontal="center" vertical="center" wrapText="1" readingOrder="2"/>
    </xf>
    <xf numFmtId="0" fontId="8" fillId="34" borderId="99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90" xfId="0" applyFont="1" applyFill="1" applyBorder="1" applyAlignment="1">
      <alignment horizontal="center" vertical="center"/>
    </xf>
    <xf numFmtId="0" fontId="8" fillId="34" borderId="100" xfId="0" applyFont="1" applyFill="1" applyBorder="1" applyAlignment="1">
      <alignment horizontal="center" vertical="center" wrapText="1" readingOrder="2"/>
    </xf>
    <xf numFmtId="0" fontId="8" fillId="34" borderId="101" xfId="0" applyFont="1" applyFill="1" applyBorder="1" applyAlignment="1">
      <alignment horizontal="center" vertical="center" wrapText="1" readingOrder="2"/>
    </xf>
    <xf numFmtId="0" fontId="8" fillId="34" borderId="17" xfId="0" applyFont="1" applyFill="1" applyBorder="1" applyAlignment="1">
      <alignment horizontal="center" vertical="center" wrapText="1" readingOrder="2"/>
    </xf>
    <xf numFmtId="0" fontId="8" fillId="34" borderId="13" xfId="0" applyFont="1" applyFill="1" applyBorder="1" applyAlignment="1">
      <alignment horizontal="center" vertical="center" wrapText="1" readingOrder="2"/>
    </xf>
    <xf numFmtId="0" fontId="8" fillId="34" borderId="26" xfId="0" applyFont="1" applyFill="1" applyBorder="1" applyAlignment="1">
      <alignment horizontal="center" vertical="center" wrapText="1" readingOrder="2"/>
    </xf>
    <xf numFmtId="0" fontId="8" fillId="34" borderId="87" xfId="0" applyFont="1" applyFill="1" applyBorder="1" applyAlignment="1">
      <alignment horizontal="center" vertical="center" wrapText="1" readingOrder="2"/>
    </xf>
    <xf numFmtId="0" fontId="8" fillId="34" borderId="102" xfId="0" applyFont="1" applyFill="1" applyBorder="1" applyAlignment="1">
      <alignment horizontal="center" vertical="center" wrapText="1" readingOrder="2"/>
    </xf>
    <xf numFmtId="0" fontId="8" fillId="34" borderId="59" xfId="0" applyFont="1" applyFill="1" applyBorder="1" applyAlignment="1">
      <alignment horizontal="center" vertical="center" wrapText="1" readingOrder="2"/>
    </xf>
    <xf numFmtId="0" fontId="8" fillId="34" borderId="103" xfId="0" applyFont="1" applyFill="1" applyBorder="1" applyAlignment="1">
      <alignment horizontal="center" vertical="center" wrapText="1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2</xdr:row>
      <xdr:rowOff>47625</xdr:rowOff>
    </xdr:from>
    <xdr:to>
      <xdr:col>2</xdr:col>
      <xdr:colOff>3514725</xdr:colOff>
      <xdr:row>4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428625"/>
          <a:ext cx="32766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40"/>
  <sheetViews>
    <sheetView rightToLeft="1" tabSelected="1" view="pageBreakPreview" zoomScale="55" zoomScaleSheetLayoutView="55" zoomScalePageLayoutView="0" workbookViewId="0" topLeftCell="A1">
      <pane xSplit="1" ySplit="2" topLeftCell="L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34" sqref="Y34"/>
    </sheetView>
  </sheetViews>
  <sheetFormatPr defaultColWidth="9.140625" defaultRowHeight="15"/>
  <cols>
    <col min="1" max="1" width="8.28125" style="0" customWidth="1"/>
    <col min="2" max="2" width="12.7109375" style="0" customWidth="1"/>
    <col min="3" max="3" width="56.7109375" style="0" customWidth="1"/>
    <col min="4" max="4" width="11.28125" style="0" customWidth="1"/>
    <col min="5" max="5" width="13.7109375" style="0" customWidth="1"/>
    <col min="6" max="6" width="15.57421875" style="0" customWidth="1"/>
    <col min="7" max="7" width="12.421875" style="0" customWidth="1"/>
    <col min="8" max="8" width="15.8515625" style="0" customWidth="1"/>
    <col min="9" max="9" width="11.28125" style="0" customWidth="1"/>
    <col min="10" max="10" width="16.28125" style="0" customWidth="1"/>
    <col min="11" max="11" width="12.28125" style="0" customWidth="1"/>
    <col min="12" max="12" width="16.140625" style="0" customWidth="1"/>
    <col min="13" max="13" width="10.57421875" style="0" customWidth="1"/>
    <col min="14" max="14" width="16.421875" style="0" customWidth="1"/>
    <col min="15" max="15" width="11.00390625" style="0" customWidth="1"/>
    <col min="16" max="16" width="16.140625" style="0" customWidth="1"/>
    <col min="17" max="17" width="11.421875" style="0" customWidth="1"/>
    <col min="18" max="18" width="16.421875" style="0" customWidth="1"/>
    <col min="19" max="19" width="11.8515625" style="0" customWidth="1"/>
    <col min="20" max="20" width="16.140625" style="0" customWidth="1"/>
    <col min="21" max="21" width="14.140625" style="0" customWidth="1"/>
    <col min="22" max="22" width="14.00390625" style="0" customWidth="1"/>
    <col min="23" max="23" width="16.00390625" style="0" customWidth="1"/>
    <col min="24" max="24" width="29.57421875" style="0" customWidth="1"/>
    <col min="25" max="26" width="17.00390625" style="0" customWidth="1"/>
    <col min="27" max="27" width="30.28125" style="0" customWidth="1"/>
    <col min="28" max="28" width="15.8515625" style="0" customWidth="1"/>
    <col min="29" max="29" width="15.00390625" style="0" customWidth="1"/>
    <col min="30" max="31" width="13.140625" style="0" customWidth="1"/>
    <col min="32" max="32" width="12.421875" style="0" customWidth="1"/>
    <col min="33" max="33" width="37.00390625" style="0" customWidth="1"/>
    <col min="34" max="51" width="11.57421875" style="0" customWidth="1"/>
  </cols>
  <sheetData>
    <row r="3" spans="1:18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2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4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6.25" customHeight="1">
      <c r="A6" s="4"/>
      <c r="B6" s="4"/>
      <c r="C6" s="5" t="s">
        <v>6</v>
      </c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8">
      <c r="A7" s="4"/>
      <c r="B7" s="4"/>
      <c r="C7" s="6" t="s">
        <v>10</v>
      </c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33" ht="12" customHeight="1">
      <c r="A8" s="112" t="s">
        <v>30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</row>
    <row r="9" spans="1:33" ht="12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</row>
    <row r="10" spans="1:33" ht="12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</row>
    <row r="11" spans="1:33" ht="12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</row>
    <row r="12" spans="1:33" ht="27" customHeight="1">
      <c r="A12" s="56" t="s">
        <v>29</v>
      </c>
      <c r="B12" s="112" t="s">
        <v>16</v>
      </c>
      <c r="C12" s="112"/>
      <c r="E12" s="56"/>
      <c r="G12" s="56"/>
      <c r="H12" s="56"/>
      <c r="M12" s="56"/>
      <c r="P12" s="56" t="s">
        <v>45</v>
      </c>
      <c r="S12" s="56"/>
      <c r="T12" s="56"/>
      <c r="U12" s="56"/>
      <c r="V12" s="96" t="s">
        <v>28</v>
      </c>
      <c r="X12" s="96"/>
      <c r="AA12" s="56"/>
      <c r="AB12" s="56"/>
      <c r="AC12" s="56"/>
      <c r="AD12" s="56"/>
      <c r="AE12" s="56"/>
      <c r="AF12" s="56"/>
      <c r="AG12" s="56"/>
    </row>
    <row r="13" spans="1:33" ht="21" customHeight="1">
      <c r="A13" s="57"/>
      <c r="B13" s="57"/>
      <c r="D13" s="57"/>
      <c r="E13" s="57"/>
      <c r="F13" s="57"/>
      <c r="G13" s="57"/>
      <c r="H13" s="57"/>
      <c r="I13" s="57"/>
      <c r="J13" s="57"/>
      <c r="M13" s="8"/>
      <c r="N13" s="8"/>
      <c r="O13" s="57"/>
      <c r="P13" s="57"/>
      <c r="Q13" s="57"/>
      <c r="R13" s="57"/>
      <c r="S13" s="62"/>
      <c r="T13" s="62"/>
      <c r="U13" s="62"/>
      <c r="V13" s="62"/>
      <c r="W13" s="62"/>
      <c r="X13" s="62"/>
      <c r="AA13" s="62"/>
      <c r="AB13" s="62"/>
      <c r="AC13" s="62"/>
      <c r="AD13" s="62"/>
      <c r="AE13" s="62"/>
      <c r="AF13" s="62"/>
      <c r="AG13" s="62"/>
    </row>
    <row r="14" spans="1:33" ht="12" customHeight="1" thickBot="1">
      <c r="A14" s="57"/>
      <c r="B14" s="57"/>
      <c r="C14" s="57"/>
      <c r="D14" s="57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4"/>
      <c r="T14" s="64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</row>
    <row r="15" spans="1:41" s="44" customFormat="1" ht="75.75" customHeight="1" thickBot="1" thickTop="1">
      <c r="A15" s="127" t="s">
        <v>0</v>
      </c>
      <c r="B15" s="130" t="s">
        <v>1</v>
      </c>
      <c r="C15" s="140" t="s">
        <v>2</v>
      </c>
      <c r="D15" s="93" t="s">
        <v>7</v>
      </c>
      <c r="E15" s="103" t="s">
        <v>12</v>
      </c>
      <c r="F15" s="104"/>
      <c r="G15" s="103" t="s">
        <v>21</v>
      </c>
      <c r="H15" s="104"/>
      <c r="I15" s="103" t="s">
        <v>22</v>
      </c>
      <c r="J15" s="104"/>
      <c r="K15" s="103" t="s">
        <v>23</v>
      </c>
      <c r="L15" s="104"/>
      <c r="M15" s="113" t="s">
        <v>24</v>
      </c>
      <c r="N15" s="114"/>
      <c r="O15" s="103" t="s">
        <v>11</v>
      </c>
      <c r="P15" s="104"/>
      <c r="Q15" s="103" t="s">
        <v>25</v>
      </c>
      <c r="R15" s="104"/>
      <c r="S15" s="103" t="s">
        <v>26</v>
      </c>
      <c r="T15" s="104"/>
      <c r="U15" s="125" t="s">
        <v>44</v>
      </c>
      <c r="V15" s="143" t="s">
        <v>31</v>
      </c>
      <c r="W15" s="143" t="s">
        <v>32</v>
      </c>
      <c r="X15" s="143" t="s">
        <v>33</v>
      </c>
      <c r="Y15" s="145" t="s">
        <v>35</v>
      </c>
      <c r="Z15" s="148" t="s">
        <v>36</v>
      </c>
      <c r="AA15" s="149"/>
      <c r="AB15" s="149"/>
      <c r="AC15" s="149"/>
      <c r="AD15" s="133" t="s">
        <v>40</v>
      </c>
      <c r="AE15" s="134"/>
      <c r="AF15" s="137" t="s">
        <v>41</v>
      </c>
      <c r="AG15" s="122" t="s">
        <v>5</v>
      </c>
      <c r="AH15" s="55"/>
      <c r="AI15" s="55"/>
      <c r="AJ15" s="55"/>
      <c r="AK15" s="55"/>
      <c r="AL15" s="55"/>
      <c r="AM15" s="55"/>
      <c r="AN15" s="55"/>
      <c r="AO15" s="55"/>
    </row>
    <row r="16" spans="1:41" s="44" customFormat="1" ht="34.5" customHeight="1" thickBot="1" thickTop="1">
      <c r="A16" s="128"/>
      <c r="B16" s="131"/>
      <c r="C16" s="141"/>
      <c r="D16" s="94" t="s">
        <v>9</v>
      </c>
      <c r="E16" s="45" t="s">
        <v>3</v>
      </c>
      <c r="F16" s="105" t="s">
        <v>4</v>
      </c>
      <c r="G16" s="46" t="s">
        <v>3</v>
      </c>
      <c r="H16" s="105" t="s">
        <v>4</v>
      </c>
      <c r="I16" s="45" t="s">
        <v>3</v>
      </c>
      <c r="J16" s="105" t="s">
        <v>4</v>
      </c>
      <c r="K16" s="47" t="s">
        <v>3</v>
      </c>
      <c r="L16" s="115" t="s">
        <v>4</v>
      </c>
      <c r="M16" s="47" t="s">
        <v>3</v>
      </c>
      <c r="N16" s="118" t="s">
        <v>4</v>
      </c>
      <c r="O16" s="48" t="s">
        <v>3</v>
      </c>
      <c r="P16" s="107" t="s">
        <v>4</v>
      </c>
      <c r="Q16" s="48" t="s">
        <v>3</v>
      </c>
      <c r="R16" s="107" t="s">
        <v>4</v>
      </c>
      <c r="S16" s="49" t="s">
        <v>3</v>
      </c>
      <c r="T16" s="109" t="s">
        <v>4</v>
      </c>
      <c r="U16" s="126"/>
      <c r="V16" s="144"/>
      <c r="W16" s="144"/>
      <c r="X16" s="144"/>
      <c r="Y16" s="146"/>
      <c r="Z16" s="70" t="s">
        <v>37</v>
      </c>
      <c r="AA16" s="75" t="s">
        <v>33</v>
      </c>
      <c r="AB16" s="150" t="s">
        <v>38</v>
      </c>
      <c r="AC16" s="120" t="s">
        <v>39</v>
      </c>
      <c r="AD16" s="135"/>
      <c r="AE16" s="136"/>
      <c r="AF16" s="138"/>
      <c r="AG16" s="123"/>
      <c r="AH16" s="55"/>
      <c r="AI16" s="55"/>
      <c r="AJ16" s="55"/>
      <c r="AK16" s="55"/>
      <c r="AL16" s="55"/>
      <c r="AM16" s="55"/>
      <c r="AN16" s="55"/>
      <c r="AO16" s="55"/>
    </row>
    <row r="17" spans="1:41" s="44" customFormat="1" ht="54.75" customHeight="1" thickBot="1" thickTop="1">
      <c r="A17" s="129"/>
      <c r="B17" s="132"/>
      <c r="C17" s="142"/>
      <c r="D17" s="95" t="s">
        <v>8</v>
      </c>
      <c r="E17" s="50">
        <v>200</v>
      </c>
      <c r="F17" s="106"/>
      <c r="G17" s="51">
        <v>100</v>
      </c>
      <c r="H17" s="106"/>
      <c r="I17" s="50">
        <v>100</v>
      </c>
      <c r="J17" s="106"/>
      <c r="K17" s="52">
        <v>100</v>
      </c>
      <c r="L17" s="116"/>
      <c r="M17" s="52">
        <v>100</v>
      </c>
      <c r="N17" s="119"/>
      <c r="O17" s="53">
        <v>100</v>
      </c>
      <c r="P17" s="108"/>
      <c r="Q17" s="53">
        <v>100</v>
      </c>
      <c r="R17" s="108"/>
      <c r="S17" s="54">
        <v>100</v>
      </c>
      <c r="T17" s="110"/>
      <c r="U17" s="76">
        <v>900</v>
      </c>
      <c r="V17" s="77">
        <v>700</v>
      </c>
      <c r="W17" s="77">
        <v>1600</v>
      </c>
      <c r="X17" s="77" t="s">
        <v>34</v>
      </c>
      <c r="Y17" s="147"/>
      <c r="Z17" s="76">
        <v>8100</v>
      </c>
      <c r="AA17" s="77" t="s">
        <v>34</v>
      </c>
      <c r="AB17" s="151"/>
      <c r="AC17" s="121"/>
      <c r="AD17" s="78" t="s">
        <v>42</v>
      </c>
      <c r="AE17" s="79" t="s">
        <v>43</v>
      </c>
      <c r="AF17" s="139"/>
      <c r="AG17" s="124"/>
      <c r="AH17" s="55"/>
      <c r="AI17" s="55"/>
      <c r="AJ17" s="55"/>
      <c r="AK17" s="55"/>
      <c r="AL17" s="55"/>
      <c r="AM17" s="55"/>
      <c r="AN17" s="55"/>
      <c r="AO17" s="55"/>
    </row>
    <row r="18" spans="1:33" ht="49.5" customHeight="1" thickBot="1" thickTop="1">
      <c r="A18" s="39">
        <v>1</v>
      </c>
      <c r="B18" s="40">
        <v>1482</v>
      </c>
      <c r="C18" s="91" t="s">
        <v>46</v>
      </c>
      <c r="D18" s="59"/>
      <c r="E18" s="16">
        <v>181</v>
      </c>
      <c r="F18" s="17" t="s">
        <v>66</v>
      </c>
      <c r="G18" s="18">
        <v>68</v>
      </c>
      <c r="H18" s="17" t="s">
        <v>67</v>
      </c>
      <c r="I18" s="18">
        <v>95</v>
      </c>
      <c r="J18" s="17" t="s">
        <v>66</v>
      </c>
      <c r="K18" s="18">
        <v>87</v>
      </c>
      <c r="L18" s="19" t="s">
        <v>66</v>
      </c>
      <c r="M18" s="16">
        <v>99</v>
      </c>
      <c r="N18" s="17" t="s">
        <v>66</v>
      </c>
      <c r="O18" s="20">
        <v>87</v>
      </c>
      <c r="P18" s="17" t="s">
        <v>66</v>
      </c>
      <c r="Q18" s="16">
        <v>96</v>
      </c>
      <c r="R18" s="21" t="s">
        <v>66</v>
      </c>
      <c r="S18" s="20">
        <v>93</v>
      </c>
      <c r="T18" s="17" t="s">
        <v>66</v>
      </c>
      <c r="U18" s="100">
        <v>806</v>
      </c>
      <c r="V18" s="88">
        <v>602</v>
      </c>
      <c r="W18" s="88">
        <f>SUM(U18,V18)</f>
        <v>1408</v>
      </c>
      <c r="X18" s="88">
        <v>88</v>
      </c>
      <c r="Y18" s="17" t="str">
        <f>IF(X18="وقف قيد","وقف قيد",IF(X18&gt;84,"ممتاز",IF(X18&gt;74,"جيد جـدا",IF(X18&gt;64,"(جيد)",IF(X18&gt;49,"مقبول",IF(X18&gt;29,"ضعيف","ضعيف جدا"))))))</f>
        <v>ممتاز</v>
      </c>
      <c r="Z18" s="101">
        <v>6432</v>
      </c>
      <c r="AA18" s="88">
        <v>79.407</v>
      </c>
      <c r="AB18" s="20" t="str">
        <f>IF(AA18="وقف قيد","وقف قيد",IF(AA18&gt;84,"ممتاز",IF(AA18&gt;74,"جيد جـدا",IF(AA18&gt;64,"(جيد)",IF(AA18&gt;49,"مقبول",IF(AA18&gt;29,"ضعيف","ضعيف جدا"))))))</f>
        <v>جيد جـدا</v>
      </c>
      <c r="AC18" s="83"/>
      <c r="AD18" s="73"/>
      <c r="AE18" s="74"/>
      <c r="AF18" s="80"/>
      <c r="AG18" s="11"/>
    </row>
    <row r="19" spans="1:33" ht="49.5" customHeight="1" thickBot="1">
      <c r="A19" s="41">
        <v>2</v>
      </c>
      <c r="B19" s="40">
        <v>1483</v>
      </c>
      <c r="C19" s="91" t="s">
        <v>47</v>
      </c>
      <c r="D19" s="60"/>
      <c r="E19" s="22">
        <v>179</v>
      </c>
      <c r="F19" s="13" t="s">
        <v>66</v>
      </c>
      <c r="G19" s="23">
        <v>88</v>
      </c>
      <c r="H19" s="13" t="s">
        <v>66</v>
      </c>
      <c r="I19" s="23">
        <v>91</v>
      </c>
      <c r="J19" s="13" t="s">
        <v>66</v>
      </c>
      <c r="K19" s="23">
        <v>87</v>
      </c>
      <c r="L19" s="14" t="s">
        <v>66</v>
      </c>
      <c r="M19" s="24">
        <v>86</v>
      </c>
      <c r="N19" s="13" t="s">
        <v>66</v>
      </c>
      <c r="O19" s="25">
        <v>83</v>
      </c>
      <c r="P19" s="13" t="s">
        <v>68</v>
      </c>
      <c r="Q19" s="24">
        <v>82</v>
      </c>
      <c r="R19" s="15" t="s">
        <v>68</v>
      </c>
      <c r="S19" s="25">
        <v>88</v>
      </c>
      <c r="T19" s="13" t="s">
        <v>66</v>
      </c>
      <c r="U19" s="86">
        <v>784</v>
      </c>
      <c r="V19" s="89">
        <v>567</v>
      </c>
      <c r="W19" s="89">
        <f aca="true" t="shared" si="0" ref="W19:W37">SUM(U19,V19)</f>
        <v>1351</v>
      </c>
      <c r="X19" s="89">
        <v>84.437</v>
      </c>
      <c r="Y19" s="13" t="s">
        <v>68</v>
      </c>
      <c r="Z19" s="71">
        <v>5787</v>
      </c>
      <c r="AA19" s="89">
        <v>71.444</v>
      </c>
      <c r="AB19" s="27" t="str">
        <f aca="true" t="shared" si="1" ref="AB19:AB37">IF(AA19="وقف قيد","وقف قيد",IF(AA19&gt;84,"ممتاز",IF(AA19&gt;74,"جيد جـدا",IF(AA19&gt;64,"(جيد)",IF(AA19&gt;49,"مقبول",IF(AA19&gt;29,"ضعيف","ضعيف جدا"))))))</f>
        <v>(جيد)</v>
      </c>
      <c r="AC19" s="84"/>
      <c r="AD19" s="66"/>
      <c r="AE19" s="67"/>
      <c r="AF19" s="81"/>
      <c r="AG19" s="12"/>
    </row>
    <row r="20" spans="1:33" ht="49.5" customHeight="1" thickBot="1">
      <c r="A20" s="41">
        <v>3</v>
      </c>
      <c r="B20" s="40">
        <v>1484</v>
      </c>
      <c r="C20" s="91" t="s">
        <v>48</v>
      </c>
      <c r="D20" s="60"/>
      <c r="E20" s="24">
        <v>188</v>
      </c>
      <c r="F20" s="13" t="s">
        <v>66</v>
      </c>
      <c r="G20" s="26">
        <v>94</v>
      </c>
      <c r="H20" s="13" t="s">
        <v>66</v>
      </c>
      <c r="I20" s="26">
        <v>99</v>
      </c>
      <c r="J20" s="13" t="s">
        <v>66</v>
      </c>
      <c r="K20" s="26">
        <v>96</v>
      </c>
      <c r="L20" s="14" t="s">
        <v>66</v>
      </c>
      <c r="M20" s="24">
        <v>97</v>
      </c>
      <c r="N20" s="13" t="s">
        <v>66</v>
      </c>
      <c r="O20" s="27">
        <v>93</v>
      </c>
      <c r="P20" s="13" t="s">
        <v>66</v>
      </c>
      <c r="Q20" s="24">
        <v>91</v>
      </c>
      <c r="R20" s="15" t="s">
        <v>66</v>
      </c>
      <c r="S20" s="27">
        <v>95</v>
      </c>
      <c r="T20" s="13" t="s">
        <v>66</v>
      </c>
      <c r="U20" s="86">
        <v>853</v>
      </c>
      <c r="V20" s="89">
        <v>660</v>
      </c>
      <c r="W20" s="89">
        <f t="shared" si="0"/>
        <v>1513</v>
      </c>
      <c r="X20" s="89">
        <v>94.562</v>
      </c>
      <c r="Y20" s="13" t="str">
        <f>IF(X20="وقف قيد","وقف قيد",IF(X20&gt;84.9,"ممتاز",IF(X20&gt;74,"جيد جـدا",IF(X20&gt;64,"(جيد)",IF(X20&gt;49,"مقبول",IF(X20&gt;29,"ضعيف","ضعيف جدا"))))))</f>
        <v>ممتاز</v>
      </c>
      <c r="Z20" s="71">
        <v>6470</v>
      </c>
      <c r="AA20" s="89">
        <v>79.876</v>
      </c>
      <c r="AB20" s="27" t="str">
        <f t="shared" si="1"/>
        <v>جيد جـدا</v>
      </c>
      <c r="AC20" s="84"/>
      <c r="AD20" s="66"/>
      <c r="AE20" s="67"/>
      <c r="AF20" s="81"/>
      <c r="AG20" s="12"/>
    </row>
    <row r="21" spans="1:33" ht="49.5" customHeight="1" thickBot="1">
      <c r="A21" s="41">
        <v>4</v>
      </c>
      <c r="B21" s="40">
        <v>1485</v>
      </c>
      <c r="C21" s="91" t="s">
        <v>49</v>
      </c>
      <c r="D21" s="60"/>
      <c r="E21" s="24">
        <v>192</v>
      </c>
      <c r="F21" s="13" t="s">
        <v>66</v>
      </c>
      <c r="G21" s="26">
        <v>95</v>
      </c>
      <c r="H21" s="13" t="s">
        <v>66</v>
      </c>
      <c r="I21" s="26">
        <v>100</v>
      </c>
      <c r="J21" s="13" t="s">
        <v>66</v>
      </c>
      <c r="K21" s="26">
        <v>95</v>
      </c>
      <c r="L21" s="14" t="s">
        <v>66</v>
      </c>
      <c r="M21" s="24">
        <v>93</v>
      </c>
      <c r="N21" s="13" t="s">
        <v>66</v>
      </c>
      <c r="O21" s="27">
        <v>85</v>
      </c>
      <c r="P21" s="13" t="s">
        <v>66</v>
      </c>
      <c r="Q21" s="24">
        <v>91</v>
      </c>
      <c r="R21" s="15" t="s">
        <v>66</v>
      </c>
      <c r="S21" s="27">
        <v>95</v>
      </c>
      <c r="T21" s="13" t="s">
        <v>66</v>
      </c>
      <c r="U21" s="86">
        <v>846</v>
      </c>
      <c r="V21" s="89">
        <v>596</v>
      </c>
      <c r="W21" s="89">
        <f t="shared" si="0"/>
        <v>1442</v>
      </c>
      <c r="X21" s="89">
        <v>90.125</v>
      </c>
      <c r="Y21" s="13" t="str">
        <f aca="true" t="shared" si="2" ref="Y19:Y37">IF(X21="وقف قيد","وقف قيد",IF(X21&gt;84,"ممتاز",IF(X21&gt;74,"جيد جـدا",IF(X21&gt;64,"(جيد)",IF(X21&gt;49,"مقبول",IF(X21&gt;29,"ضعيف","ضعيف جدا"))))))</f>
        <v>ممتاز</v>
      </c>
      <c r="Z21" s="71">
        <v>6517</v>
      </c>
      <c r="AA21" s="89">
        <v>80.456</v>
      </c>
      <c r="AB21" s="27" t="str">
        <f t="shared" si="1"/>
        <v>جيد جـدا</v>
      </c>
      <c r="AC21" s="84"/>
      <c r="AD21" s="66"/>
      <c r="AE21" s="67"/>
      <c r="AF21" s="81"/>
      <c r="AG21" s="99"/>
    </row>
    <row r="22" spans="1:33" ht="49.5" customHeight="1" thickBot="1">
      <c r="A22" s="41">
        <v>5</v>
      </c>
      <c r="B22" s="40">
        <v>1486</v>
      </c>
      <c r="C22" s="91" t="s">
        <v>50</v>
      </c>
      <c r="D22" s="60"/>
      <c r="E22" s="22">
        <v>148</v>
      </c>
      <c r="F22" s="13" t="s">
        <v>67</v>
      </c>
      <c r="G22" s="23">
        <v>81</v>
      </c>
      <c r="H22" s="13" t="s">
        <v>68</v>
      </c>
      <c r="I22" s="23">
        <v>89</v>
      </c>
      <c r="J22" s="13" t="s">
        <v>66</v>
      </c>
      <c r="K22" s="23">
        <v>87</v>
      </c>
      <c r="L22" s="14" t="s">
        <v>66</v>
      </c>
      <c r="M22" s="24">
        <v>86</v>
      </c>
      <c r="N22" s="13" t="s">
        <v>66</v>
      </c>
      <c r="O22" s="25">
        <v>73</v>
      </c>
      <c r="P22" s="13" t="s">
        <v>67</v>
      </c>
      <c r="Q22" s="24">
        <v>66</v>
      </c>
      <c r="R22" s="15" t="s">
        <v>67</v>
      </c>
      <c r="S22" s="25">
        <v>80</v>
      </c>
      <c r="T22" s="13" t="s">
        <v>68</v>
      </c>
      <c r="U22" s="86">
        <v>710</v>
      </c>
      <c r="V22" s="89">
        <v>497</v>
      </c>
      <c r="W22" s="89">
        <f t="shared" si="0"/>
        <v>1207</v>
      </c>
      <c r="X22" s="89">
        <v>75.437</v>
      </c>
      <c r="Y22" s="13" t="str">
        <f t="shared" si="2"/>
        <v>جيد جـدا</v>
      </c>
      <c r="Z22" s="71">
        <v>5590</v>
      </c>
      <c r="AA22" s="89">
        <v>69.012</v>
      </c>
      <c r="AB22" s="27" t="str">
        <f t="shared" si="1"/>
        <v>(جيد)</v>
      </c>
      <c r="AC22" s="84"/>
      <c r="AD22" s="66"/>
      <c r="AE22" s="67"/>
      <c r="AF22" s="81"/>
      <c r="AG22" s="9"/>
    </row>
    <row r="23" spans="1:33" ht="49.5" customHeight="1" thickBot="1">
      <c r="A23" s="41">
        <v>6</v>
      </c>
      <c r="B23" s="40">
        <v>1487</v>
      </c>
      <c r="C23" s="91" t="s">
        <v>51</v>
      </c>
      <c r="D23" s="60"/>
      <c r="E23" s="24">
        <v>187</v>
      </c>
      <c r="F23" s="13" t="s">
        <v>66</v>
      </c>
      <c r="G23" s="26">
        <v>80</v>
      </c>
      <c r="H23" s="13" t="s">
        <v>68</v>
      </c>
      <c r="I23" s="26">
        <v>87</v>
      </c>
      <c r="J23" s="13" t="s">
        <v>66</v>
      </c>
      <c r="K23" s="26">
        <v>90</v>
      </c>
      <c r="L23" s="14" t="s">
        <v>66</v>
      </c>
      <c r="M23" s="24">
        <v>72</v>
      </c>
      <c r="N23" s="13" t="s">
        <v>67</v>
      </c>
      <c r="O23" s="27">
        <v>67</v>
      </c>
      <c r="P23" s="13" t="s">
        <v>67</v>
      </c>
      <c r="Q23" s="24">
        <v>95</v>
      </c>
      <c r="R23" s="15" t="s">
        <v>66</v>
      </c>
      <c r="S23" s="27">
        <v>93</v>
      </c>
      <c r="T23" s="13" t="s">
        <v>66</v>
      </c>
      <c r="U23" s="86">
        <v>771</v>
      </c>
      <c r="V23" s="89">
        <v>604</v>
      </c>
      <c r="W23" s="89">
        <f t="shared" si="0"/>
        <v>1375</v>
      </c>
      <c r="X23" s="89">
        <v>85.937</v>
      </c>
      <c r="Y23" s="13" t="str">
        <f t="shared" si="2"/>
        <v>ممتاز</v>
      </c>
      <c r="Z23" s="71">
        <v>5926</v>
      </c>
      <c r="AA23" s="89">
        <v>73.16</v>
      </c>
      <c r="AB23" s="27" t="str">
        <f t="shared" si="1"/>
        <v>(جيد)</v>
      </c>
      <c r="AC23" s="84"/>
      <c r="AD23" s="66"/>
      <c r="AE23" s="67"/>
      <c r="AF23" s="81"/>
      <c r="AG23" s="9"/>
    </row>
    <row r="24" spans="1:33" ht="49.5" customHeight="1" thickBot="1">
      <c r="A24" s="41">
        <v>7</v>
      </c>
      <c r="B24" s="40">
        <v>1488</v>
      </c>
      <c r="C24" s="91" t="s">
        <v>52</v>
      </c>
      <c r="D24" s="60"/>
      <c r="E24" s="24">
        <v>145</v>
      </c>
      <c r="F24" s="13" t="s">
        <v>67</v>
      </c>
      <c r="G24" s="26">
        <v>73</v>
      </c>
      <c r="H24" s="13" t="s">
        <v>67</v>
      </c>
      <c r="I24" s="26">
        <v>81</v>
      </c>
      <c r="J24" s="13" t="s">
        <v>68</v>
      </c>
      <c r="K24" s="26">
        <v>84</v>
      </c>
      <c r="L24" s="14" t="s">
        <v>68</v>
      </c>
      <c r="M24" s="24">
        <v>76</v>
      </c>
      <c r="N24" s="13" t="s">
        <v>68</v>
      </c>
      <c r="O24" s="27">
        <v>81</v>
      </c>
      <c r="P24" s="13" t="s">
        <v>68</v>
      </c>
      <c r="Q24" s="24">
        <v>81</v>
      </c>
      <c r="R24" s="15" t="s">
        <v>68</v>
      </c>
      <c r="S24" s="27">
        <v>71</v>
      </c>
      <c r="T24" s="13" t="s">
        <v>67</v>
      </c>
      <c r="U24" s="86">
        <v>692</v>
      </c>
      <c r="V24" s="89">
        <v>484</v>
      </c>
      <c r="W24" s="89">
        <f t="shared" si="0"/>
        <v>1176</v>
      </c>
      <c r="X24" s="89">
        <v>73.5</v>
      </c>
      <c r="Y24" s="13" t="str">
        <f t="shared" si="2"/>
        <v>(جيد)</v>
      </c>
      <c r="Z24" s="71">
        <v>5241</v>
      </c>
      <c r="AA24" s="89">
        <v>64.703</v>
      </c>
      <c r="AB24" s="27" t="str">
        <f>IF(AA24="وقف قيد","وقف قيد",IF(AA24&gt;84,"ممتاز",IF(AA24&gt;74,"جيد جـدا",IF(AA24&gt;64.9,"(جيد)",IF(AA24&gt;49,"مقبول",IF(AA24&gt;29,"ضعيف","ضعيف جدا"))))))</f>
        <v>مقبول</v>
      </c>
      <c r="AC24" s="84"/>
      <c r="AD24" s="66"/>
      <c r="AE24" s="67"/>
      <c r="AF24" s="81"/>
      <c r="AG24" s="9"/>
    </row>
    <row r="25" spans="1:33" ht="49.5" customHeight="1" thickBot="1">
      <c r="A25" s="41">
        <v>8</v>
      </c>
      <c r="B25" s="40">
        <v>1489</v>
      </c>
      <c r="C25" s="91" t="s">
        <v>53</v>
      </c>
      <c r="D25" s="60"/>
      <c r="E25" s="22">
        <v>162</v>
      </c>
      <c r="F25" s="13" t="s">
        <v>68</v>
      </c>
      <c r="G25" s="23">
        <v>61</v>
      </c>
      <c r="H25" s="13" t="s">
        <v>69</v>
      </c>
      <c r="I25" s="23">
        <v>71</v>
      </c>
      <c r="J25" s="13" t="s">
        <v>67</v>
      </c>
      <c r="K25" s="23">
        <v>80</v>
      </c>
      <c r="L25" s="14" t="s">
        <v>68</v>
      </c>
      <c r="M25" s="24">
        <v>66</v>
      </c>
      <c r="N25" s="13" t="s">
        <v>67</v>
      </c>
      <c r="O25" s="25">
        <v>69</v>
      </c>
      <c r="P25" s="13" t="s">
        <v>67</v>
      </c>
      <c r="Q25" s="24">
        <v>86</v>
      </c>
      <c r="R25" s="15" t="s">
        <v>66</v>
      </c>
      <c r="S25" s="25">
        <v>84</v>
      </c>
      <c r="T25" s="13" t="s">
        <v>68</v>
      </c>
      <c r="U25" s="86">
        <v>679</v>
      </c>
      <c r="V25" s="98">
        <v>536</v>
      </c>
      <c r="W25" s="89">
        <f t="shared" si="0"/>
        <v>1215</v>
      </c>
      <c r="X25" s="89">
        <v>75.937</v>
      </c>
      <c r="Y25" s="13" t="str">
        <f t="shared" si="2"/>
        <v>جيد جـدا</v>
      </c>
      <c r="Z25" s="71">
        <v>5883</v>
      </c>
      <c r="AA25" s="89">
        <v>72.629</v>
      </c>
      <c r="AB25" s="27" t="str">
        <f t="shared" si="1"/>
        <v>(جيد)</v>
      </c>
      <c r="AC25" s="84"/>
      <c r="AD25" s="66"/>
      <c r="AE25" s="67"/>
      <c r="AF25" s="81"/>
      <c r="AG25" s="9"/>
    </row>
    <row r="26" spans="1:33" ht="49.5" customHeight="1" thickBot="1">
      <c r="A26" s="41">
        <v>9</v>
      </c>
      <c r="B26" s="40">
        <v>1490</v>
      </c>
      <c r="C26" s="91" t="s">
        <v>54</v>
      </c>
      <c r="D26" s="60"/>
      <c r="E26" s="22">
        <v>162</v>
      </c>
      <c r="F26" s="13" t="s">
        <v>68</v>
      </c>
      <c r="G26" s="23">
        <v>51</v>
      </c>
      <c r="H26" s="13" t="s">
        <v>69</v>
      </c>
      <c r="I26" s="23">
        <v>80</v>
      </c>
      <c r="J26" s="13" t="s">
        <v>68</v>
      </c>
      <c r="K26" s="23">
        <v>65</v>
      </c>
      <c r="L26" s="14" t="s">
        <v>67</v>
      </c>
      <c r="M26" s="24">
        <v>69</v>
      </c>
      <c r="N26" s="13" t="s">
        <v>67</v>
      </c>
      <c r="O26" s="25">
        <v>67</v>
      </c>
      <c r="P26" s="13" t="s">
        <v>67</v>
      </c>
      <c r="Q26" s="24">
        <v>88</v>
      </c>
      <c r="R26" s="15" t="s">
        <v>66</v>
      </c>
      <c r="S26" s="25">
        <v>89</v>
      </c>
      <c r="T26" s="13" t="s">
        <v>66</v>
      </c>
      <c r="U26" s="86">
        <v>671</v>
      </c>
      <c r="V26" s="98">
        <v>556</v>
      </c>
      <c r="W26" s="89">
        <f t="shared" si="0"/>
        <v>1227</v>
      </c>
      <c r="X26" s="89">
        <v>76.687</v>
      </c>
      <c r="Y26" s="13" t="str">
        <f t="shared" si="2"/>
        <v>جيد جـدا</v>
      </c>
      <c r="Z26" s="71">
        <v>5589</v>
      </c>
      <c r="AA26" s="89">
        <v>69</v>
      </c>
      <c r="AB26" s="27" t="str">
        <f t="shared" si="1"/>
        <v>(جيد)</v>
      </c>
      <c r="AC26" s="84"/>
      <c r="AD26" s="66"/>
      <c r="AE26" s="67"/>
      <c r="AF26" s="81"/>
      <c r="AG26" s="9"/>
    </row>
    <row r="27" spans="1:33" ht="49.5" customHeight="1" thickBot="1">
      <c r="A27" s="41">
        <v>10</v>
      </c>
      <c r="B27" s="40">
        <v>1491</v>
      </c>
      <c r="C27" s="91" t="s">
        <v>55</v>
      </c>
      <c r="D27" s="60"/>
      <c r="E27" s="24">
        <v>160</v>
      </c>
      <c r="F27" s="13" t="s">
        <v>68</v>
      </c>
      <c r="G27" s="26">
        <v>89</v>
      </c>
      <c r="H27" s="13" t="s">
        <v>66</v>
      </c>
      <c r="I27" s="26">
        <v>91</v>
      </c>
      <c r="J27" s="13" t="s">
        <v>66</v>
      </c>
      <c r="K27" s="26">
        <v>93</v>
      </c>
      <c r="L27" s="14" t="s">
        <v>66</v>
      </c>
      <c r="M27" s="24">
        <v>88</v>
      </c>
      <c r="N27" s="13" t="s">
        <v>66</v>
      </c>
      <c r="O27" s="27">
        <v>86</v>
      </c>
      <c r="P27" s="13" t="s">
        <v>66</v>
      </c>
      <c r="Q27" s="24">
        <v>96</v>
      </c>
      <c r="R27" s="15" t="s">
        <v>66</v>
      </c>
      <c r="S27" s="27">
        <v>97</v>
      </c>
      <c r="T27" s="13" t="s">
        <v>66</v>
      </c>
      <c r="U27" s="86">
        <v>800</v>
      </c>
      <c r="V27" s="89">
        <v>574</v>
      </c>
      <c r="W27" s="89">
        <f t="shared" si="0"/>
        <v>1374</v>
      </c>
      <c r="X27" s="89">
        <v>85.875</v>
      </c>
      <c r="Y27" s="13" t="str">
        <f t="shared" si="2"/>
        <v>ممتاز</v>
      </c>
      <c r="Z27" s="71">
        <v>6078</v>
      </c>
      <c r="AA27" s="89">
        <v>75.037</v>
      </c>
      <c r="AB27" s="27" t="str">
        <f t="shared" si="1"/>
        <v>جيد جـدا</v>
      </c>
      <c r="AC27" s="65"/>
      <c r="AD27" s="66"/>
      <c r="AE27" s="67"/>
      <c r="AF27" s="81"/>
      <c r="AG27" s="12"/>
    </row>
    <row r="28" spans="1:33" ht="49.5" customHeight="1" thickBot="1">
      <c r="A28" s="41">
        <v>11</v>
      </c>
      <c r="B28" s="40">
        <v>1492</v>
      </c>
      <c r="C28" s="91" t="s">
        <v>56</v>
      </c>
      <c r="D28" s="60"/>
      <c r="E28" s="22">
        <v>160</v>
      </c>
      <c r="F28" s="13" t="s">
        <v>68</v>
      </c>
      <c r="G28" s="23">
        <v>60</v>
      </c>
      <c r="H28" s="13" t="s">
        <v>69</v>
      </c>
      <c r="I28" s="23">
        <v>50</v>
      </c>
      <c r="J28" s="13" t="s">
        <v>69</v>
      </c>
      <c r="K28" s="23">
        <v>78</v>
      </c>
      <c r="L28" s="14" t="s">
        <v>68</v>
      </c>
      <c r="M28" s="24">
        <v>50</v>
      </c>
      <c r="N28" s="13" t="s">
        <v>69</v>
      </c>
      <c r="O28" s="25">
        <v>51</v>
      </c>
      <c r="P28" s="13" t="s">
        <v>69</v>
      </c>
      <c r="Q28" s="24">
        <v>90</v>
      </c>
      <c r="R28" s="15" t="s">
        <v>66</v>
      </c>
      <c r="S28" s="25">
        <v>94</v>
      </c>
      <c r="T28" s="13" t="s">
        <v>66</v>
      </c>
      <c r="U28" s="86">
        <v>633</v>
      </c>
      <c r="V28" s="89">
        <v>486</v>
      </c>
      <c r="W28" s="89">
        <f t="shared" si="0"/>
        <v>1119</v>
      </c>
      <c r="X28" s="89">
        <v>69.937</v>
      </c>
      <c r="Y28" s="13" t="str">
        <f t="shared" si="2"/>
        <v>(جيد)</v>
      </c>
      <c r="Z28" s="71">
        <v>5625</v>
      </c>
      <c r="AA28" s="89">
        <v>69.444</v>
      </c>
      <c r="AB28" s="27" t="str">
        <f t="shared" si="1"/>
        <v>(جيد)</v>
      </c>
      <c r="AC28" s="65"/>
      <c r="AD28" s="66"/>
      <c r="AE28" s="67"/>
      <c r="AF28" s="81"/>
      <c r="AG28" s="12"/>
    </row>
    <row r="29" spans="1:33" ht="49.5" customHeight="1" thickBot="1">
      <c r="A29" s="41">
        <v>12</v>
      </c>
      <c r="B29" s="40">
        <v>1493</v>
      </c>
      <c r="C29" s="91" t="s">
        <v>57</v>
      </c>
      <c r="D29" s="60"/>
      <c r="E29" s="24">
        <v>123</v>
      </c>
      <c r="F29" s="13" t="s">
        <v>69</v>
      </c>
      <c r="G29" s="26">
        <v>56</v>
      </c>
      <c r="H29" s="13" t="s">
        <v>69</v>
      </c>
      <c r="I29" s="26">
        <v>92</v>
      </c>
      <c r="J29" s="13" t="s">
        <v>66</v>
      </c>
      <c r="K29" s="26">
        <v>91</v>
      </c>
      <c r="L29" s="14" t="s">
        <v>66</v>
      </c>
      <c r="M29" s="24">
        <v>67</v>
      </c>
      <c r="N29" s="13" t="s">
        <v>67</v>
      </c>
      <c r="O29" s="27">
        <v>79</v>
      </c>
      <c r="P29" s="13" t="s">
        <v>68</v>
      </c>
      <c r="Q29" s="24">
        <v>78</v>
      </c>
      <c r="R29" s="15" t="s">
        <v>68</v>
      </c>
      <c r="S29" s="27">
        <v>76</v>
      </c>
      <c r="T29" s="13" t="s">
        <v>68</v>
      </c>
      <c r="U29" s="86">
        <v>662</v>
      </c>
      <c r="V29" s="89">
        <v>488</v>
      </c>
      <c r="W29" s="89">
        <f t="shared" si="0"/>
        <v>1150</v>
      </c>
      <c r="X29" s="89">
        <v>71.875</v>
      </c>
      <c r="Y29" s="13" t="str">
        <f t="shared" si="2"/>
        <v>(جيد)</v>
      </c>
      <c r="Z29" s="71">
        <v>5447</v>
      </c>
      <c r="AA29" s="89">
        <v>67.246</v>
      </c>
      <c r="AB29" s="27" t="str">
        <f t="shared" si="1"/>
        <v>(جيد)</v>
      </c>
      <c r="AC29" s="65"/>
      <c r="AD29" s="66"/>
      <c r="AE29" s="67"/>
      <c r="AF29" s="81"/>
      <c r="AG29" s="12"/>
    </row>
    <row r="30" spans="1:33" ht="49.5" customHeight="1" thickBot="1">
      <c r="A30" s="41">
        <v>13</v>
      </c>
      <c r="B30" s="40">
        <v>1494</v>
      </c>
      <c r="C30" s="91" t="s">
        <v>58</v>
      </c>
      <c r="D30" s="60"/>
      <c r="E30" s="24">
        <v>200</v>
      </c>
      <c r="F30" s="13" t="s">
        <v>66</v>
      </c>
      <c r="G30" s="26">
        <v>98</v>
      </c>
      <c r="H30" s="13" t="s">
        <v>66</v>
      </c>
      <c r="I30" s="26">
        <v>99</v>
      </c>
      <c r="J30" s="13" t="s">
        <v>66</v>
      </c>
      <c r="K30" s="26">
        <v>99</v>
      </c>
      <c r="L30" s="14" t="s">
        <v>66</v>
      </c>
      <c r="M30" s="24">
        <v>98</v>
      </c>
      <c r="N30" s="13" t="s">
        <v>66</v>
      </c>
      <c r="O30" s="27">
        <v>91</v>
      </c>
      <c r="P30" s="13" t="s">
        <v>66</v>
      </c>
      <c r="Q30" s="24">
        <v>100</v>
      </c>
      <c r="R30" s="15" t="s">
        <v>66</v>
      </c>
      <c r="S30" s="27">
        <v>100</v>
      </c>
      <c r="T30" s="13" t="s">
        <v>66</v>
      </c>
      <c r="U30" s="86">
        <v>885</v>
      </c>
      <c r="V30" s="89">
        <v>674</v>
      </c>
      <c r="W30" s="89">
        <f t="shared" si="0"/>
        <v>1559</v>
      </c>
      <c r="X30" s="89">
        <v>97.437</v>
      </c>
      <c r="Y30" s="13" t="str">
        <f t="shared" si="2"/>
        <v>ممتاز</v>
      </c>
      <c r="Z30" s="71">
        <v>7119</v>
      </c>
      <c r="AA30" s="89">
        <v>87.888</v>
      </c>
      <c r="AB30" s="27" t="str">
        <f t="shared" si="1"/>
        <v>ممتاز</v>
      </c>
      <c r="AC30" s="65"/>
      <c r="AD30" s="66"/>
      <c r="AE30" s="67"/>
      <c r="AF30" s="81"/>
      <c r="AG30" s="12"/>
    </row>
    <row r="31" spans="1:33" ht="49.5" customHeight="1" thickBot="1">
      <c r="A31" s="41">
        <v>14</v>
      </c>
      <c r="B31" s="40">
        <v>1495</v>
      </c>
      <c r="C31" s="91" t="s">
        <v>59</v>
      </c>
      <c r="D31" s="60"/>
      <c r="E31" s="22">
        <v>165</v>
      </c>
      <c r="F31" s="13" t="s">
        <v>68</v>
      </c>
      <c r="G31" s="23">
        <v>51</v>
      </c>
      <c r="H31" s="13" t="s">
        <v>69</v>
      </c>
      <c r="I31" s="23">
        <v>87</v>
      </c>
      <c r="J31" s="13" t="s">
        <v>66</v>
      </c>
      <c r="K31" s="23">
        <v>95</v>
      </c>
      <c r="L31" s="14" t="s">
        <v>66</v>
      </c>
      <c r="M31" s="24">
        <v>70</v>
      </c>
      <c r="N31" s="13" t="s">
        <v>67</v>
      </c>
      <c r="O31" s="25">
        <v>78</v>
      </c>
      <c r="P31" s="13" t="s">
        <v>68</v>
      </c>
      <c r="Q31" s="24">
        <v>92</v>
      </c>
      <c r="R31" s="15" t="s">
        <v>66</v>
      </c>
      <c r="S31" s="25">
        <v>94</v>
      </c>
      <c r="T31" s="13" t="s">
        <v>66</v>
      </c>
      <c r="U31" s="86">
        <v>732</v>
      </c>
      <c r="V31" s="89">
        <v>515</v>
      </c>
      <c r="W31" s="89">
        <f t="shared" si="0"/>
        <v>1247</v>
      </c>
      <c r="X31" s="89">
        <v>77.937</v>
      </c>
      <c r="Y31" s="13" t="str">
        <f t="shared" si="2"/>
        <v>جيد جـدا</v>
      </c>
      <c r="Z31" s="71">
        <v>5706</v>
      </c>
      <c r="AA31" s="89">
        <v>70.444</v>
      </c>
      <c r="AB31" s="27" t="str">
        <f t="shared" si="1"/>
        <v>(جيد)</v>
      </c>
      <c r="AC31" s="65"/>
      <c r="AD31" s="66"/>
      <c r="AE31" s="67"/>
      <c r="AF31" s="81"/>
      <c r="AG31" s="12"/>
    </row>
    <row r="32" spans="1:33" ht="49.5" customHeight="1" thickBot="1">
      <c r="A32" s="41">
        <v>15</v>
      </c>
      <c r="B32" s="40">
        <v>1496</v>
      </c>
      <c r="C32" s="91" t="s">
        <v>60</v>
      </c>
      <c r="D32" s="60"/>
      <c r="E32" s="24">
        <v>182</v>
      </c>
      <c r="F32" s="13" t="s">
        <v>66</v>
      </c>
      <c r="G32" s="26">
        <v>74</v>
      </c>
      <c r="H32" s="13" t="s">
        <v>67</v>
      </c>
      <c r="I32" s="26">
        <v>91</v>
      </c>
      <c r="J32" s="13" t="s">
        <v>66</v>
      </c>
      <c r="K32" s="26">
        <v>92</v>
      </c>
      <c r="L32" s="14" t="s">
        <v>66</v>
      </c>
      <c r="M32" s="24">
        <v>77</v>
      </c>
      <c r="N32" s="13" t="s">
        <v>68</v>
      </c>
      <c r="O32" s="27">
        <v>77</v>
      </c>
      <c r="P32" s="13" t="s">
        <v>68</v>
      </c>
      <c r="Q32" s="24">
        <v>89</v>
      </c>
      <c r="R32" s="15" t="s">
        <v>66</v>
      </c>
      <c r="S32" s="27">
        <v>94</v>
      </c>
      <c r="T32" s="13" t="s">
        <v>66</v>
      </c>
      <c r="U32" s="86">
        <v>776</v>
      </c>
      <c r="V32" s="89">
        <v>540</v>
      </c>
      <c r="W32" s="89">
        <f t="shared" si="0"/>
        <v>1316</v>
      </c>
      <c r="X32" s="89">
        <v>82.25</v>
      </c>
      <c r="Y32" s="13" t="str">
        <f t="shared" si="2"/>
        <v>جيد جـدا</v>
      </c>
      <c r="Z32" s="71">
        <v>5727</v>
      </c>
      <c r="AA32" s="89">
        <v>70.703</v>
      </c>
      <c r="AB32" s="27" t="str">
        <f t="shared" si="1"/>
        <v>(جيد)</v>
      </c>
      <c r="AC32" s="65"/>
      <c r="AD32" s="66"/>
      <c r="AE32" s="67"/>
      <c r="AF32" s="81"/>
      <c r="AG32" s="12"/>
    </row>
    <row r="33" spans="1:33" ht="49.5" customHeight="1" thickBot="1">
      <c r="A33" s="41">
        <v>16</v>
      </c>
      <c r="B33" s="40">
        <v>1497</v>
      </c>
      <c r="C33" s="91" t="s">
        <v>61</v>
      </c>
      <c r="D33" s="60"/>
      <c r="E33" s="24">
        <v>163</v>
      </c>
      <c r="F33" s="13" t="s">
        <v>68</v>
      </c>
      <c r="G33" s="26">
        <v>70</v>
      </c>
      <c r="H33" s="13" t="s">
        <v>67</v>
      </c>
      <c r="I33" s="26">
        <v>90</v>
      </c>
      <c r="J33" s="13" t="s">
        <v>66</v>
      </c>
      <c r="K33" s="26">
        <v>92</v>
      </c>
      <c r="L33" s="14" t="s">
        <v>66</v>
      </c>
      <c r="M33" s="24">
        <v>87</v>
      </c>
      <c r="N33" s="13" t="s">
        <v>66</v>
      </c>
      <c r="O33" s="27">
        <v>90</v>
      </c>
      <c r="P33" s="13" t="s">
        <v>66</v>
      </c>
      <c r="Q33" s="24">
        <v>87</v>
      </c>
      <c r="R33" s="15" t="s">
        <v>66</v>
      </c>
      <c r="S33" s="13">
        <v>93</v>
      </c>
      <c r="T33" s="13" t="s">
        <v>66</v>
      </c>
      <c r="U33" s="86">
        <v>772</v>
      </c>
      <c r="V33" s="89">
        <v>584</v>
      </c>
      <c r="W33" s="89">
        <f t="shared" si="0"/>
        <v>1356</v>
      </c>
      <c r="X33" s="89">
        <v>84.75</v>
      </c>
      <c r="Y33" s="13" t="s">
        <v>68</v>
      </c>
      <c r="Z33" s="71">
        <v>6020</v>
      </c>
      <c r="AA33" s="89">
        <v>74.32</v>
      </c>
      <c r="AB33" s="27" t="str">
        <f>IF(AA33="وقف قيد","وقف قيد",IF(AA33&gt;84,"ممتاز",IF(AA33&gt;74.9,"جيد جـدا",IF(AA33&gt;64,"(جيد)",IF(AA33&gt;49,"مقبول",IF(AA33&gt;29,"ضعيف","ضعيف جدا"))))))</f>
        <v>(جيد)</v>
      </c>
      <c r="AC33" s="84"/>
      <c r="AD33" s="66"/>
      <c r="AE33" s="67"/>
      <c r="AF33" s="81"/>
      <c r="AG33" s="12"/>
    </row>
    <row r="34" spans="1:33" ht="49.5" customHeight="1" thickBot="1">
      <c r="A34" s="41">
        <v>17</v>
      </c>
      <c r="B34" s="40">
        <v>1498</v>
      </c>
      <c r="C34" s="91" t="s">
        <v>62</v>
      </c>
      <c r="D34" s="60"/>
      <c r="E34" s="26">
        <v>174</v>
      </c>
      <c r="F34" s="13" t="s">
        <v>66</v>
      </c>
      <c r="G34" s="26">
        <v>53</v>
      </c>
      <c r="H34" s="13" t="s">
        <v>69</v>
      </c>
      <c r="I34" s="26">
        <v>80</v>
      </c>
      <c r="J34" s="13" t="s">
        <v>68</v>
      </c>
      <c r="K34" s="26">
        <v>78</v>
      </c>
      <c r="L34" s="13" t="s">
        <v>68</v>
      </c>
      <c r="M34" s="26">
        <v>67</v>
      </c>
      <c r="N34" s="13" t="s">
        <v>67</v>
      </c>
      <c r="O34" s="26">
        <v>79</v>
      </c>
      <c r="P34" s="13" t="s">
        <v>68</v>
      </c>
      <c r="Q34" s="26">
        <v>91</v>
      </c>
      <c r="R34" s="13" t="s">
        <v>66</v>
      </c>
      <c r="S34" s="26">
        <v>90</v>
      </c>
      <c r="T34" s="13" t="s">
        <v>66</v>
      </c>
      <c r="U34" s="86">
        <v>712</v>
      </c>
      <c r="V34" s="89">
        <v>534</v>
      </c>
      <c r="W34" s="89">
        <f t="shared" si="0"/>
        <v>1246</v>
      </c>
      <c r="X34" s="89">
        <v>77.875</v>
      </c>
      <c r="Y34" s="13" t="str">
        <f t="shared" si="2"/>
        <v>جيد جـدا</v>
      </c>
      <c r="Z34" s="71">
        <v>5777</v>
      </c>
      <c r="AA34" s="89">
        <v>71.32</v>
      </c>
      <c r="AB34" s="27" t="str">
        <f t="shared" si="1"/>
        <v>(جيد)</v>
      </c>
      <c r="AC34" s="84"/>
      <c r="AD34" s="66"/>
      <c r="AE34" s="67"/>
      <c r="AF34" s="81"/>
      <c r="AG34" s="12"/>
    </row>
    <row r="35" spans="1:33" ht="49.5" customHeight="1" thickBot="1">
      <c r="A35" s="41">
        <v>18</v>
      </c>
      <c r="B35" s="40">
        <v>1499</v>
      </c>
      <c r="C35" s="91" t="s">
        <v>63</v>
      </c>
      <c r="D35" s="60"/>
      <c r="E35" s="24">
        <v>118</v>
      </c>
      <c r="F35" s="13" t="s">
        <v>69</v>
      </c>
      <c r="G35" s="26">
        <v>66</v>
      </c>
      <c r="H35" s="13" t="s">
        <v>67</v>
      </c>
      <c r="I35" s="26">
        <v>71</v>
      </c>
      <c r="J35" s="13" t="s">
        <v>67</v>
      </c>
      <c r="K35" s="26">
        <v>70</v>
      </c>
      <c r="L35" s="14" t="s">
        <v>67</v>
      </c>
      <c r="M35" s="24">
        <v>71</v>
      </c>
      <c r="N35" s="13" t="s">
        <v>67</v>
      </c>
      <c r="O35" s="27">
        <v>72</v>
      </c>
      <c r="P35" s="13" t="s">
        <v>67</v>
      </c>
      <c r="Q35" s="24">
        <v>64</v>
      </c>
      <c r="R35" s="15" t="s">
        <v>69</v>
      </c>
      <c r="S35" s="27">
        <v>69</v>
      </c>
      <c r="T35" s="13" t="s">
        <v>67</v>
      </c>
      <c r="U35" s="86">
        <v>601</v>
      </c>
      <c r="V35" s="89">
        <v>475</v>
      </c>
      <c r="W35" s="89">
        <f t="shared" si="0"/>
        <v>1076</v>
      </c>
      <c r="X35" s="89">
        <v>67.25</v>
      </c>
      <c r="Y35" s="13" t="str">
        <f t="shared" si="2"/>
        <v>(جيد)</v>
      </c>
      <c r="Z35" s="71">
        <v>4996</v>
      </c>
      <c r="AA35" s="89">
        <v>61.679</v>
      </c>
      <c r="AB35" s="27" t="str">
        <f t="shared" si="1"/>
        <v>مقبول</v>
      </c>
      <c r="AC35" s="84"/>
      <c r="AD35" s="66"/>
      <c r="AE35" s="67"/>
      <c r="AF35" s="81"/>
      <c r="AG35" s="12"/>
    </row>
    <row r="36" spans="1:33" ht="49.5" customHeight="1" thickBot="1">
      <c r="A36" s="41">
        <v>19</v>
      </c>
      <c r="B36" s="40">
        <v>1500</v>
      </c>
      <c r="C36" s="91" t="s">
        <v>64</v>
      </c>
      <c r="D36" s="60"/>
      <c r="E36" s="24">
        <v>172</v>
      </c>
      <c r="F36" s="13" t="s">
        <v>66</v>
      </c>
      <c r="G36" s="26">
        <v>54</v>
      </c>
      <c r="H36" s="13" t="s">
        <v>69</v>
      </c>
      <c r="I36" s="26">
        <v>74</v>
      </c>
      <c r="J36" s="13" t="s">
        <v>67</v>
      </c>
      <c r="K36" s="26">
        <v>89</v>
      </c>
      <c r="L36" s="14" t="s">
        <v>66</v>
      </c>
      <c r="M36" s="24">
        <v>85</v>
      </c>
      <c r="N36" s="13" t="s">
        <v>66</v>
      </c>
      <c r="O36" s="27">
        <v>74</v>
      </c>
      <c r="P36" s="13" t="s">
        <v>67</v>
      </c>
      <c r="Q36" s="24">
        <v>93</v>
      </c>
      <c r="R36" s="15" t="s">
        <v>66</v>
      </c>
      <c r="S36" s="27">
        <v>92</v>
      </c>
      <c r="T36" s="13" t="s">
        <v>66</v>
      </c>
      <c r="U36" s="86">
        <v>733</v>
      </c>
      <c r="V36" s="89">
        <v>503</v>
      </c>
      <c r="W36" s="89">
        <f t="shared" si="0"/>
        <v>1236</v>
      </c>
      <c r="X36" s="89">
        <v>77.25</v>
      </c>
      <c r="Y36" s="13" t="str">
        <f t="shared" si="2"/>
        <v>جيد جـدا</v>
      </c>
      <c r="Z36" s="71">
        <v>5926</v>
      </c>
      <c r="AA36" s="89">
        <v>73.16</v>
      </c>
      <c r="AB36" s="27" t="str">
        <f t="shared" si="1"/>
        <v>(جيد)</v>
      </c>
      <c r="AC36" s="84"/>
      <c r="AD36" s="66"/>
      <c r="AE36" s="67"/>
      <c r="AF36" s="81"/>
      <c r="AG36" s="12"/>
    </row>
    <row r="37" spans="1:33" ht="49.5" customHeight="1" thickBot="1">
      <c r="A37" s="42">
        <v>20</v>
      </c>
      <c r="B37" s="43">
        <v>1501</v>
      </c>
      <c r="C37" s="92" t="s">
        <v>65</v>
      </c>
      <c r="D37" s="61"/>
      <c r="E37" s="28">
        <v>169</v>
      </c>
      <c r="F37" s="29" t="s">
        <v>68</v>
      </c>
      <c r="G37" s="30">
        <v>69</v>
      </c>
      <c r="H37" s="29" t="s">
        <v>67</v>
      </c>
      <c r="I37" s="30">
        <v>88</v>
      </c>
      <c r="J37" s="29" t="s">
        <v>66</v>
      </c>
      <c r="K37" s="30">
        <v>91</v>
      </c>
      <c r="L37" s="31" t="s">
        <v>66</v>
      </c>
      <c r="M37" s="32">
        <v>86</v>
      </c>
      <c r="N37" s="29" t="s">
        <v>66</v>
      </c>
      <c r="O37" s="33">
        <v>78</v>
      </c>
      <c r="P37" s="29" t="s">
        <v>68</v>
      </c>
      <c r="Q37" s="32">
        <v>90</v>
      </c>
      <c r="R37" s="34" t="s">
        <v>66</v>
      </c>
      <c r="S37" s="33">
        <v>91</v>
      </c>
      <c r="T37" s="29" t="s">
        <v>66</v>
      </c>
      <c r="U37" s="87">
        <v>762</v>
      </c>
      <c r="V37" s="90">
        <v>516</v>
      </c>
      <c r="W37" s="90">
        <f t="shared" si="0"/>
        <v>1278</v>
      </c>
      <c r="X37" s="90">
        <v>79.875</v>
      </c>
      <c r="Y37" s="29" t="str">
        <f t="shared" si="2"/>
        <v>جيد جـدا</v>
      </c>
      <c r="Z37" s="72">
        <v>6078</v>
      </c>
      <c r="AA37" s="90">
        <v>75.037</v>
      </c>
      <c r="AB37" s="97" t="str">
        <f t="shared" si="1"/>
        <v>جيد جـدا</v>
      </c>
      <c r="AC37" s="85"/>
      <c r="AD37" s="68"/>
      <c r="AE37" s="69"/>
      <c r="AF37" s="82"/>
      <c r="AG37" s="10"/>
    </row>
    <row r="38" spans="1:48" ht="51" customHeight="1" thickTop="1">
      <c r="A38" s="7"/>
      <c r="B38" s="102" t="s">
        <v>70</v>
      </c>
      <c r="C38" s="102"/>
      <c r="E38" s="35" t="s">
        <v>71</v>
      </c>
      <c r="F38" s="35"/>
      <c r="G38" s="35"/>
      <c r="H38" s="35"/>
      <c r="I38" s="58"/>
      <c r="J38" s="58"/>
      <c r="M38" s="111" t="s">
        <v>17</v>
      </c>
      <c r="N38" s="111"/>
      <c r="O38" s="111"/>
      <c r="S38" s="35" t="s">
        <v>13</v>
      </c>
      <c r="T38" s="35"/>
      <c r="U38" s="35"/>
      <c r="V38" s="35"/>
      <c r="W38" s="35"/>
      <c r="AA38" s="37"/>
      <c r="AB38" s="36" t="s">
        <v>18</v>
      </c>
      <c r="AC38" s="36"/>
      <c r="AD38" s="36"/>
      <c r="AE38" s="36"/>
      <c r="AF38" s="36"/>
      <c r="AG38" s="36"/>
      <c r="AK38" s="2"/>
      <c r="AP38" s="1"/>
      <c r="AU38" s="117"/>
      <c r="AV38" s="117"/>
    </row>
    <row r="39" spans="1:48" ht="51" customHeight="1">
      <c r="A39" s="7"/>
      <c r="B39" s="102" t="s">
        <v>27</v>
      </c>
      <c r="C39" s="102"/>
      <c r="E39" s="35" t="s">
        <v>72</v>
      </c>
      <c r="F39" s="36"/>
      <c r="G39" s="36"/>
      <c r="H39" s="38"/>
      <c r="I39" s="38"/>
      <c r="J39" s="38"/>
      <c r="L39" s="111" t="s">
        <v>19</v>
      </c>
      <c r="M39" s="111"/>
      <c r="N39" s="111"/>
      <c r="O39" s="111"/>
      <c r="P39" s="111"/>
      <c r="S39" s="36"/>
      <c r="T39" s="35" t="s">
        <v>15</v>
      </c>
      <c r="U39" s="36"/>
      <c r="V39" s="36"/>
      <c r="W39" s="36"/>
      <c r="AA39" s="35" t="s">
        <v>14</v>
      </c>
      <c r="AB39" s="35"/>
      <c r="AC39" s="35"/>
      <c r="AD39" s="35"/>
      <c r="AE39" s="35"/>
      <c r="AF39" s="35"/>
      <c r="AG39" s="35"/>
      <c r="AK39" s="3"/>
      <c r="AP39" s="1"/>
      <c r="AU39" s="117"/>
      <c r="AV39" s="117"/>
    </row>
    <row r="40" spans="1:48" ht="51" customHeight="1">
      <c r="A40" s="7"/>
      <c r="E40" s="35"/>
      <c r="F40" s="35"/>
      <c r="G40" s="35"/>
      <c r="H40" s="35"/>
      <c r="I40" s="58"/>
      <c r="M40" s="58"/>
      <c r="N40" s="35"/>
      <c r="P40" s="35"/>
      <c r="Q40" s="36"/>
      <c r="R40" s="36"/>
      <c r="S40" s="37"/>
      <c r="AA40" s="35"/>
      <c r="AB40" s="36" t="s">
        <v>20</v>
      </c>
      <c r="AC40" s="36"/>
      <c r="AD40" s="36"/>
      <c r="AE40" s="36"/>
      <c r="AF40" s="36"/>
      <c r="AG40" s="35"/>
      <c r="AH40" s="3"/>
      <c r="AI40" s="3"/>
      <c r="AJ40" s="3"/>
      <c r="AK40" s="3"/>
      <c r="AL40" s="3"/>
      <c r="AM40" s="3"/>
      <c r="AN40" s="3"/>
      <c r="AO40" s="3"/>
      <c r="AP40" s="3"/>
      <c r="AU40" s="117"/>
      <c r="AV40" s="117"/>
    </row>
  </sheetData>
  <sheetProtection/>
  <mergeCells count="39">
    <mergeCell ref="AD15:AE16"/>
    <mergeCell ref="AF15:AF17"/>
    <mergeCell ref="L39:P39"/>
    <mergeCell ref="C15:C17"/>
    <mergeCell ref="V15:V16"/>
    <mergeCell ref="W15:W16"/>
    <mergeCell ref="X15:X16"/>
    <mergeCell ref="Y15:Y17"/>
    <mergeCell ref="Z15:AC15"/>
    <mergeCell ref="AB16:AB17"/>
    <mergeCell ref="AC16:AC17"/>
    <mergeCell ref="Q15:R15"/>
    <mergeCell ref="A8:AG11"/>
    <mergeCell ref="AG15:AG17"/>
    <mergeCell ref="J16:J17"/>
    <mergeCell ref="U15:U16"/>
    <mergeCell ref="A15:A17"/>
    <mergeCell ref="B15:B17"/>
    <mergeCell ref="F16:F17"/>
    <mergeCell ref="I15:J15"/>
    <mergeCell ref="B12:C12"/>
    <mergeCell ref="B38:C38"/>
    <mergeCell ref="G15:H15"/>
    <mergeCell ref="M15:N15"/>
    <mergeCell ref="L16:L17"/>
    <mergeCell ref="AU40:AV40"/>
    <mergeCell ref="AU38:AV38"/>
    <mergeCell ref="AU39:AV39"/>
    <mergeCell ref="N16:N17"/>
    <mergeCell ref="S15:T15"/>
    <mergeCell ref="B39:C39"/>
    <mergeCell ref="E15:F15"/>
    <mergeCell ref="H16:H17"/>
    <mergeCell ref="K15:L15"/>
    <mergeCell ref="R16:R17"/>
    <mergeCell ref="T16:T17"/>
    <mergeCell ref="M38:O38"/>
    <mergeCell ref="O15:P15"/>
    <mergeCell ref="P16:P17"/>
  </mergeCells>
  <printOptions horizontalCentered="1" verticalCentered="1"/>
  <pageMargins left="0.2362204724409449" right="0.4724409448818898" top="0.31496062992125984" bottom="0" header="0.2755905511811024" footer="0"/>
  <pageSetup horizontalDpi="600" verticalDpi="600" orientation="landscape" paperSize="8" scale="35" r:id="rId2"/>
  <colBreaks count="2" manualBreakCount="2">
    <brk id="35" max="65535" man="1"/>
    <brk id="3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Rana</dc:creator>
  <cp:keywords/>
  <dc:description/>
  <cp:lastModifiedBy>ismail - [2010]</cp:lastModifiedBy>
  <cp:lastPrinted>2017-07-09T11:44:23Z</cp:lastPrinted>
  <dcterms:created xsi:type="dcterms:W3CDTF">2012-01-20T06:26:42Z</dcterms:created>
  <dcterms:modified xsi:type="dcterms:W3CDTF">2017-07-09T11:47:00Z</dcterms:modified>
  <cp:category/>
  <cp:version/>
  <cp:contentType/>
  <cp:contentStatus/>
</cp:coreProperties>
</file>