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tabRatio="606" activeTab="1"/>
  </bookViews>
  <sheets>
    <sheet name="درجات وتقديرات (6)" sheetId="1" r:id="rId1"/>
    <sheet name="درجات وتقديرات (5)" sheetId="2" r:id="rId2"/>
  </sheets>
  <definedNames>
    <definedName name="_xlnm.Print_Area" localSheetId="1">'درجات وتقديرات (5)'!$G$1:$BP$40</definedName>
    <definedName name="_xlnm.Print_Area" localSheetId="0">'درجات وتقديرات (6)'!#REF!</definedName>
    <definedName name="_xlnm.Print_Titles" localSheetId="1">'درجات وتقديرات (5)'!$1:$17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S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S3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3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3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3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3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3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3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3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3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3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S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S7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7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7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7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7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7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7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7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7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7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S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S1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1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1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1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1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1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1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1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1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S1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1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1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1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1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1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1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1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1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S2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2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2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2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2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2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2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2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2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S2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2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2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2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2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2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2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2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2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S3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3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3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3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3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3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3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3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3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3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S3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3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3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3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3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3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3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3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3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3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S4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X4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C4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4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4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4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4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4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V4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4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</author>
  </authors>
  <commentList>
    <comment ref="R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B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G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X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D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J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P1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<sst xmlns="http://schemas.openxmlformats.org/spreadsheetml/2006/main" count="412" uniqueCount="239">
  <si>
    <t>كلية التربية الرياضية للبنات</t>
  </si>
  <si>
    <t>رقم الجلوس</t>
  </si>
  <si>
    <r>
      <t xml:space="preserve">  </t>
    </r>
    <r>
      <rPr>
        <b/>
        <sz val="16"/>
        <rFont val="Traditional Arabic"/>
        <family val="1"/>
      </rPr>
      <t xml:space="preserve"> التقديرات</t>
    </r>
  </si>
  <si>
    <t>التقدير</t>
  </si>
  <si>
    <t>الجمباز الفني</t>
  </si>
  <si>
    <t>ملاحظات</t>
  </si>
  <si>
    <t>اسم المواد</t>
  </si>
  <si>
    <t xml:space="preserve">الرياضات المائية </t>
  </si>
  <si>
    <t>كرة السلة</t>
  </si>
  <si>
    <t xml:space="preserve">التعبير الحركى </t>
  </si>
  <si>
    <t>التدريب الميدانى</t>
  </si>
  <si>
    <t>التنس</t>
  </si>
  <si>
    <t>رياضات الدفاع عن النفس</t>
  </si>
  <si>
    <t>أعمال السنة</t>
  </si>
  <si>
    <t>المجموع</t>
  </si>
  <si>
    <t>التحريري</t>
  </si>
  <si>
    <t>المواد</t>
  </si>
  <si>
    <t>نوع الامتحان</t>
  </si>
  <si>
    <t>النهاية الكبرى</t>
  </si>
  <si>
    <r>
      <t xml:space="preserve"> </t>
    </r>
    <r>
      <rPr>
        <b/>
        <sz val="22"/>
        <rFont val="Traditional Arabic"/>
        <family val="1"/>
      </rPr>
      <t xml:space="preserve"> </t>
    </r>
    <r>
      <rPr>
        <b/>
        <sz val="22"/>
        <rFont val="Arabic Transparent"/>
        <family val="0"/>
      </rPr>
      <t>أسـم الطالبـة</t>
    </r>
  </si>
  <si>
    <t>مسلسل</t>
  </si>
  <si>
    <t>أملاه</t>
  </si>
  <si>
    <t>كتبه</t>
  </si>
  <si>
    <t>.............................</t>
  </si>
  <si>
    <t>راجعه للمرة الأولى:......................</t>
  </si>
  <si>
    <t>راجعه للمرة الثانية:......................</t>
  </si>
  <si>
    <t>يعتمد.</t>
  </si>
  <si>
    <t>عميد الكلية ورئيس لجنة الامتحان</t>
  </si>
  <si>
    <t>(                                                      )</t>
  </si>
  <si>
    <t>(                                                                             )</t>
  </si>
  <si>
    <t>وكيل الكلية لشئون التعليم والطلاب</t>
  </si>
  <si>
    <t xml:space="preserve">كشف رصد درجات و تقديرات مواد الفصل الدراسي الأول للفرقة الرابعة " شعبة التدريب الرياضى " </t>
  </si>
  <si>
    <r>
      <t xml:space="preserve">  </t>
    </r>
    <r>
      <rPr>
        <b/>
        <sz val="16"/>
        <rFont val="Traditional Arabic"/>
        <family val="1"/>
      </rPr>
      <t xml:space="preserve"> </t>
    </r>
    <r>
      <rPr>
        <b/>
        <u val="single"/>
        <sz val="16"/>
        <rFont val="Traditional Arabic"/>
        <family val="1"/>
      </rPr>
      <t>لجنة إعداد النتائج</t>
    </r>
  </si>
  <si>
    <t xml:space="preserve">   جامعة الاسكندرية</t>
  </si>
  <si>
    <t>شفوي</t>
  </si>
  <si>
    <t>عن العام الجامعي 2009 / 2010</t>
  </si>
  <si>
    <t>تقويم طرق تدريس التربية الرياضية</t>
  </si>
  <si>
    <t>تنس الطاولة</t>
  </si>
  <si>
    <t>مسابقات الميدان والمضمار</t>
  </si>
  <si>
    <t>الاصابات الرياضية والإسعافات</t>
  </si>
  <si>
    <t>جمباز فنى</t>
  </si>
  <si>
    <t>أمال فتحي قناوي عبد المجيد العبد</t>
  </si>
  <si>
    <t>أية احمد زيدان السيد قوطه</t>
  </si>
  <si>
    <t>آية أحمد محمد بيومى</t>
  </si>
  <si>
    <t>آية أمين نعمان سالم على الخنانى</t>
  </si>
  <si>
    <t>أية حسانين عبد اللطيف حسانين</t>
  </si>
  <si>
    <t>اية الله جابر السيد محمد السيد</t>
  </si>
  <si>
    <t>اية سرور عبد العليم محمد سرورعلام</t>
  </si>
  <si>
    <t>اية محمد على صلاح الدين سعيد</t>
  </si>
  <si>
    <t>الاء مصطفى عبد الرازق محمد عامر</t>
  </si>
  <si>
    <t>ابتسام على حسن مبارك</t>
  </si>
  <si>
    <t>إسراء السيد منصور عبدالله</t>
  </si>
  <si>
    <t>أسماء احمد سعد ابراهيم</t>
  </si>
  <si>
    <t>إسراء محمد محمد على ابو سلامة</t>
  </si>
  <si>
    <t>إسراء عزت عوض عبد العاطى سلامه</t>
  </si>
  <si>
    <t>الاختبار والقياس فى التربية الرياضية</t>
  </si>
  <si>
    <t>كرة اليد</t>
  </si>
  <si>
    <t>التربية الكشفية</t>
  </si>
  <si>
    <t>اسماء محمود عبدالفتاح عبد الله العبد</t>
  </si>
  <si>
    <t>اسماء على محمد السيد محمد</t>
  </si>
  <si>
    <t>اسماء محمود احمد ابراهيم</t>
  </si>
  <si>
    <t>اسماء حسين على عبد العزيز</t>
  </si>
  <si>
    <t>اسماء السيد عبد المقصود عصفور</t>
  </si>
  <si>
    <t>اسماء حامد عبد الرازق جمعه محجوب</t>
  </si>
  <si>
    <t>كشف (1)</t>
  </si>
  <si>
    <t>حسنة حسن السيد العمرى</t>
  </si>
  <si>
    <t xml:space="preserve">الشيماء جلال مصطفى كمال </t>
  </si>
  <si>
    <t>الشيماء طارق محمد حسن بركات</t>
  </si>
  <si>
    <t xml:space="preserve">امانى رضا احمد ابراهيم مطر </t>
  </si>
  <si>
    <t xml:space="preserve">امانى محمد امين عمارة </t>
  </si>
  <si>
    <t>امينه عبد الرحيم ابراهيم أحمد</t>
  </si>
  <si>
    <t>الشيماء احمد ابراهيم عبده عبدالله</t>
  </si>
  <si>
    <t xml:space="preserve">اميرة محمد احمد حسن التلبانى </t>
  </si>
  <si>
    <t>اهداب محمد محمد محمد كريم</t>
  </si>
  <si>
    <t>ايمان جابر اسماعيل عبد الرحمن اسماعيل</t>
  </si>
  <si>
    <t>ايمان صبحى على حجازى</t>
  </si>
  <si>
    <t>ايمان عدلى علام محمد سيف</t>
  </si>
  <si>
    <t>ايمان عبدالله حسنين محمدأبو العزم</t>
  </si>
  <si>
    <t>ايمان على على لويزى</t>
  </si>
  <si>
    <t>ايناس هشام محمود عبد الحميد</t>
  </si>
  <si>
    <t>بسنت احمد حسينى معوض</t>
  </si>
  <si>
    <t xml:space="preserve">تغريد ابو بكر عبد المطلب العقدة </t>
  </si>
  <si>
    <t>ثريا عبد الناصر اسماعيل محمد الديهى</t>
  </si>
  <si>
    <t>جهاد سمير محمد بحيرى</t>
  </si>
  <si>
    <t>تريزا مفيد شحاته ميخائيل عبد الملاك</t>
  </si>
  <si>
    <t>التطبيقى</t>
  </si>
  <si>
    <t>حمدية سليمان على أبو ريشة</t>
  </si>
  <si>
    <t>حنان صابر عبد الجيد خنيزى عبد الله</t>
  </si>
  <si>
    <t xml:space="preserve">داليا سامى محمد ابراهيم مطاوع </t>
  </si>
  <si>
    <t xml:space="preserve">دعاء أبو اليزيد خليفة على خليفة </t>
  </si>
  <si>
    <t>دعاء أبو طالب السيد ابراهيم ابو السعود</t>
  </si>
  <si>
    <t xml:space="preserve">دعاء عبد الله سلامة الجمل </t>
  </si>
  <si>
    <t>دعاء محمود عبد الحميد غزال</t>
  </si>
  <si>
    <t>دينا خميس على محمود احمد</t>
  </si>
  <si>
    <t>رابحة محمد البدرى ابراهيم احمد</t>
  </si>
  <si>
    <t>رباب جمال عبد الناصرعبد المقصود البنا</t>
  </si>
  <si>
    <t>رباب عبد الرازق طه عبد الرازق</t>
  </si>
  <si>
    <t>رحاب رجب محمد الشليبى</t>
  </si>
  <si>
    <t xml:space="preserve">رحاب فتحى عبد الجواد عبد القوى </t>
  </si>
  <si>
    <t>رنا فتحى حسين كامل عبد الحليم</t>
  </si>
  <si>
    <t xml:space="preserve"> رندا أحمد محمد توفيق دليور</t>
  </si>
  <si>
    <t>روحية حسن ابراهيم السيد الخميسى</t>
  </si>
  <si>
    <t>ريهام حسنى على حسن القزاز</t>
  </si>
  <si>
    <t>ريهام عبد الرؤف عبد الفتاح الفيل</t>
  </si>
  <si>
    <t>زينب عبد المنعم محمد حسن ابراهيم</t>
  </si>
  <si>
    <t>سارة احمد السيد احمد</t>
  </si>
  <si>
    <t>سارة أحمد محمد شتيوى</t>
  </si>
  <si>
    <t>ساره جمال سالم عبد العزيز سالم</t>
  </si>
  <si>
    <t>سارة محمد حسيب محمود القطاوى</t>
  </si>
  <si>
    <t>سالى يوسف محمد محمد صفار</t>
  </si>
  <si>
    <t>سحر السيد أحمد مشرف</t>
  </si>
  <si>
    <t>سحر عبد الله محمد عبد العزيزغراب</t>
  </si>
  <si>
    <t>سماح حسن ابراهيم المصرى</t>
  </si>
  <si>
    <t>سمر صبحى محمد سلمان</t>
  </si>
  <si>
    <t>سمر محمود محمد حسن محمد</t>
  </si>
  <si>
    <t>سميحة محمد خالد سعد محمود الابشيهى</t>
  </si>
  <si>
    <t xml:space="preserve">سناء عبد الغفار فرج حسين </t>
  </si>
  <si>
    <t>سهام احمد احمد قطب الشيمى</t>
  </si>
  <si>
    <t>شيماء احمد عبد العظيم محمد</t>
  </si>
  <si>
    <t>شيماء محمد محمد على حسن عطية</t>
  </si>
  <si>
    <t>شيماء محمود عبد الواحد عبد الحميد منيسى</t>
  </si>
  <si>
    <t>شيماء مصطفى عبد المحسن محمد متولى</t>
  </si>
  <si>
    <t>صفاء حسن رجب على أبو على</t>
  </si>
  <si>
    <t>عواطف سمير محمد على</t>
  </si>
  <si>
    <t>غادة جمعة تهامى مسعود الخياط</t>
  </si>
  <si>
    <t>فاطمة هشام عبدالله عبدالله بدوى</t>
  </si>
  <si>
    <t>فوزية صبحى احمد علام</t>
  </si>
  <si>
    <t>مروة سامى خليل محمد خليل</t>
  </si>
  <si>
    <t>مروة صلاح الدين عثمان حسن هارون</t>
  </si>
  <si>
    <t>مروة عبد السميع محمد الصاوى عمار</t>
  </si>
  <si>
    <t>مروة فؤاد محمد محمد بكر</t>
  </si>
  <si>
    <t>مها عصام الدين محمد عبد الحميد</t>
  </si>
  <si>
    <t>مهيتاب أحمد ابراهيم عبد الغنى</t>
  </si>
  <si>
    <t>مى احمد ابراهيم محمود حامد</t>
  </si>
  <si>
    <t>نداء السيد بكر السيد أحمد</t>
  </si>
  <si>
    <t>نداء العربى محمد عبد الرحمن</t>
  </si>
  <si>
    <t>نرمين علاء الدين محمود دغيدى</t>
  </si>
  <si>
    <t>نرمين محمد حسن محمد حسين</t>
  </si>
  <si>
    <t>نزيهة محمد عبده احمد ترابيس</t>
  </si>
  <si>
    <t>نسمة ابراهيم أحمد أحمد شلبى</t>
  </si>
  <si>
    <t>نسمة صادق يوسف صادق على</t>
  </si>
  <si>
    <t>نشوى ناجى محمد الكلاف</t>
  </si>
  <si>
    <t>نهال السيد احمد محمد البرشومى</t>
  </si>
  <si>
    <t>نهال عبد العزيز خليفة محمد ابو خشب</t>
  </si>
  <si>
    <t>نهى أحمد عبد الهادى سرور</t>
  </si>
  <si>
    <t>هالة زقزوق عبده زقزوق سرحان</t>
  </si>
  <si>
    <t>هايدى فوزى عبد الفتاح يوسف</t>
  </si>
  <si>
    <t>هبة احمد خطاب العبد</t>
  </si>
  <si>
    <t>هبه الله احمد محمد موسى عبد النبى</t>
  </si>
  <si>
    <t>هبة سعد برسى حامد موسى</t>
  </si>
  <si>
    <t>هدى حسنى عبد الحميد أحمد البطيخى</t>
  </si>
  <si>
    <t>هدية محمد رزق الشريف</t>
  </si>
  <si>
    <t>هناء عبده خليل عطية النجار</t>
  </si>
  <si>
    <t>هند شعبان محمد محمد عمر</t>
  </si>
  <si>
    <t>هند محمد رجب فوده</t>
  </si>
  <si>
    <t>وسام وجيه احمد عبد الرحمن الديب</t>
  </si>
  <si>
    <t>ولاء مصطفى ثابت مصطفى</t>
  </si>
  <si>
    <t>41 7</t>
  </si>
  <si>
    <t>51 7</t>
  </si>
  <si>
    <t>57 7</t>
  </si>
  <si>
    <t>61 7</t>
  </si>
  <si>
    <t>62 7</t>
  </si>
  <si>
    <t>64 7</t>
  </si>
  <si>
    <t>65 7</t>
  </si>
  <si>
    <t>66 7</t>
  </si>
  <si>
    <t>67 7</t>
  </si>
  <si>
    <t>68 7</t>
  </si>
  <si>
    <t>69 7</t>
  </si>
  <si>
    <t>71 7</t>
  </si>
  <si>
    <t>72 7</t>
  </si>
  <si>
    <t>73 7</t>
  </si>
  <si>
    <t>74 7</t>
  </si>
  <si>
    <t>75 7</t>
  </si>
  <si>
    <t>77 7</t>
  </si>
  <si>
    <t>80 7</t>
  </si>
  <si>
    <t>81 7</t>
  </si>
  <si>
    <t>82 7</t>
  </si>
  <si>
    <t>83 7</t>
  </si>
  <si>
    <t>85 7</t>
  </si>
  <si>
    <t>86 7</t>
  </si>
  <si>
    <t>87 7</t>
  </si>
  <si>
    <t>88 7</t>
  </si>
  <si>
    <t>89 7</t>
  </si>
  <si>
    <t>91 7</t>
  </si>
  <si>
    <t>92 7</t>
  </si>
  <si>
    <t>97 7</t>
  </si>
  <si>
    <t>98 7</t>
  </si>
  <si>
    <t>99 7</t>
  </si>
  <si>
    <t>هند عبد الحميد الشحات عبد الحميد</t>
  </si>
  <si>
    <t>التطبيقىي</t>
  </si>
  <si>
    <t>الإشراف والتوجيه</t>
  </si>
  <si>
    <t>الكرة الطائرة</t>
  </si>
  <si>
    <t>البرامج الترويحية</t>
  </si>
  <si>
    <t>فلسفة وقت الفراغ</t>
  </si>
  <si>
    <t xml:space="preserve">ادارة المعسكرات </t>
  </si>
  <si>
    <t xml:space="preserve">الصحه النفسية فى المجال الرياضى </t>
  </si>
  <si>
    <t>التعبير الحركى</t>
  </si>
  <si>
    <t xml:space="preserve">كرة السلة </t>
  </si>
  <si>
    <t xml:space="preserve">كشف رصد درجات و تقديرات مواد الفصل الدراسي الأول للفرقة الثالثة " شعبة ترويح " </t>
  </si>
  <si>
    <r>
      <t xml:space="preserve"> </t>
    </r>
    <r>
      <rPr>
        <b/>
        <sz val="20"/>
        <rFont val="Arial"/>
        <family val="2"/>
      </rPr>
      <t xml:space="preserve"> أسـم الطالبـة</t>
    </r>
  </si>
  <si>
    <r>
      <t xml:space="preserve">  </t>
    </r>
    <r>
      <rPr>
        <b/>
        <sz val="28"/>
        <rFont val="Traditional Arabic"/>
        <family val="1"/>
      </rPr>
      <t xml:space="preserve"> </t>
    </r>
    <r>
      <rPr>
        <b/>
        <u val="single"/>
        <sz val="28"/>
        <rFont val="Traditional Arabic"/>
        <family val="1"/>
      </rPr>
      <t>لجنة إعداد النتائج</t>
    </r>
  </si>
  <si>
    <t xml:space="preserve">يعتمد.عميد الكلية </t>
  </si>
  <si>
    <t>عن العام الجامعي 2015 / 2016</t>
  </si>
  <si>
    <t>اسراء جمال حسن نعيم</t>
  </si>
  <si>
    <t>اسراء عبدالسلام محمد محمود الكردى</t>
  </si>
  <si>
    <t>الاء محمد عطيه محمد السيد</t>
  </si>
  <si>
    <t>امنيه محمد سمير فهمى محمد يوسف</t>
  </si>
  <si>
    <t>اميره عبدالناصر فتحى محمد حسين</t>
  </si>
  <si>
    <t>ايمان صلاح محمود الدمنهورى</t>
  </si>
  <si>
    <t>رضوى محمد رجب السيد عبد ربه رضوان</t>
  </si>
  <si>
    <t>رينال عيد رجب السيد رجب</t>
  </si>
  <si>
    <t>سمر عبدالمحسن محمد احمد المصرى</t>
  </si>
  <si>
    <t>سميه هشام محمد حامد</t>
  </si>
  <si>
    <t>سهى سعيد محمد عبده سليمان</t>
  </si>
  <si>
    <t>عبير عبدالحميد محمود عبدالحميد</t>
  </si>
  <si>
    <t>فاتن خالد محمد عزالدين محمود</t>
  </si>
  <si>
    <t>لبنى شريف زكى نايل ابوالعلا</t>
  </si>
  <si>
    <t>مريم على محمد على سيداحمد القط</t>
  </si>
  <si>
    <t>منه الله ابراهيم جوده ابراهيم على</t>
  </si>
  <si>
    <t>مى عادل ابراهيم عبدالرسول</t>
  </si>
  <si>
    <t>نورهان محمد ابراهيم عبدالعزيز</t>
  </si>
  <si>
    <t>ياسمين نادر محمود حسن</t>
  </si>
  <si>
    <t xml:space="preserve">أ.م.د/ وفاء محمد عبد المجيد </t>
  </si>
  <si>
    <t>م.د/ أميرة أحمد محمد</t>
  </si>
  <si>
    <t>وقف قيد</t>
  </si>
  <si>
    <t>ممتاز</t>
  </si>
  <si>
    <t>جيد جـدا</t>
  </si>
  <si>
    <t>نجحت كرة سله  + رسبن كرة يد الفرقة ثانيه</t>
  </si>
  <si>
    <t>نجحت مناهج البحث العلمى الفرقه الثانيه</t>
  </si>
  <si>
    <t>نجحت كرة السله الفرقه الثانيه</t>
  </si>
  <si>
    <t>نجحت كرة السله + نجحت اللياقه البدنية الفرقه الثانيه</t>
  </si>
  <si>
    <t>نجحت فسيولوجيا الرياضة الفرقه الثانيه</t>
  </si>
  <si>
    <t>نجحت الجمباز الفنى الفرقه الثانيه</t>
  </si>
  <si>
    <t>نجحت الجمباز الفنى +نجحت كرة السله الفرقه الثانيه</t>
  </si>
  <si>
    <t xml:space="preserve">نجحت مناهج البحث العلمى +نجحت كرة السله الفرقه الثانيه </t>
  </si>
  <si>
    <r>
      <rPr>
        <b/>
        <sz val="16"/>
        <rFont val="Calibri"/>
        <family val="2"/>
      </rPr>
      <t>و</t>
    </r>
    <r>
      <rPr>
        <b/>
        <sz val="22"/>
        <rFont val="Calibri"/>
        <family val="2"/>
      </rPr>
      <t>قف قيد بموافقه عميدة الكليه بمجلس الكليه بتاريخ 11-8-2015</t>
    </r>
  </si>
  <si>
    <t xml:space="preserve">        أ.د/ مها محمود شفيق عبيد</t>
  </si>
  <si>
    <t>رئيس اللجنه                               وكيل الكلية لشئون التعليم والطلاب</t>
  </si>
  <si>
    <t xml:space="preserve">    أ.م.د/ وفاء محمد عبد المجيد                      أ.د/ سوزان محمد عزت            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</si>
</sst>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5">
    <font>
      <sz val="10"/>
      <name val="Arial"/>
      <family val="0"/>
    </font>
    <font>
      <b/>
      <sz val="16"/>
      <name val="Traditional Arabic"/>
      <family val="1"/>
    </font>
    <font>
      <sz val="8"/>
      <name val="Arial"/>
      <family val="2"/>
    </font>
    <font>
      <b/>
      <sz val="16"/>
      <name val="Arial"/>
      <family val="2"/>
    </font>
    <font>
      <b/>
      <sz val="14"/>
      <name val="Traditional Arab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raditional Arabic"/>
      <family val="1"/>
    </font>
    <font>
      <b/>
      <sz val="16"/>
      <name val="Arabic Transparent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7"/>
      <name val="Traditional Arabic"/>
      <family val="1"/>
    </font>
    <font>
      <b/>
      <sz val="14"/>
      <name val="Arabic Transparent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6"/>
      <name val="Traditional Arabic"/>
      <family val="1"/>
    </font>
    <font>
      <b/>
      <sz val="20"/>
      <name val="Traditional Arabic"/>
      <family val="1"/>
    </font>
    <font>
      <b/>
      <sz val="14"/>
      <name val="Simplified Arabic"/>
      <family val="1"/>
    </font>
    <font>
      <b/>
      <sz val="18"/>
      <name val="Traditional Arabic"/>
      <family val="1"/>
    </font>
    <font>
      <b/>
      <sz val="12"/>
      <name val="Traditional Arabic"/>
      <family val="1"/>
    </font>
    <font>
      <b/>
      <sz val="13"/>
      <name val="Arial"/>
      <family val="2"/>
    </font>
    <font>
      <sz val="22"/>
      <name val="Arial"/>
      <family val="2"/>
    </font>
    <font>
      <b/>
      <sz val="22"/>
      <name val="Traditional Arabic"/>
      <family val="1"/>
    </font>
    <font>
      <b/>
      <sz val="22"/>
      <name val="Arabic Transparent"/>
      <family val="0"/>
    </font>
    <font>
      <b/>
      <sz val="18"/>
      <name val="Arial"/>
      <family val="2"/>
    </font>
    <font>
      <b/>
      <sz val="16"/>
      <name val="Simplified Arabic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b/>
      <sz val="18"/>
      <name val="Arabic Transparent"/>
      <family val="0"/>
    </font>
    <font>
      <b/>
      <sz val="22"/>
      <name val="Simplified Arabic"/>
      <family val="1"/>
    </font>
    <font>
      <b/>
      <sz val="22"/>
      <name val="Arial"/>
      <family val="2"/>
    </font>
    <font>
      <b/>
      <sz val="28"/>
      <name val="Traditional Arabic"/>
      <family val="1"/>
    </font>
    <font>
      <sz val="28"/>
      <name val="Arial"/>
      <family val="2"/>
    </font>
    <font>
      <b/>
      <sz val="28"/>
      <name val="Arabic Transparent"/>
      <family val="0"/>
    </font>
    <font>
      <b/>
      <sz val="28"/>
      <name val="Arial"/>
      <family val="2"/>
    </font>
    <font>
      <b/>
      <u val="single"/>
      <sz val="28"/>
      <name val="Traditional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22"/>
      <name val="Calibri"/>
      <family val="2"/>
    </font>
    <font>
      <b/>
      <sz val="22"/>
      <color indexed="10"/>
      <name val="Arial"/>
      <family val="2"/>
    </font>
    <font>
      <b/>
      <sz val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ABA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B57D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FB279"/>
        <bgColor indexed="64"/>
      </patternFill>
    </fill>
    <fill>
      <patternFill patternType="solid">
        <fgColor rgb="FFFABD8A"/>
        <bgColor indexed="64"/>
      </patternFill>
    </fill>
    <fill>
      <patternFill patternType="solid">
        <fgColor rgb="FFD8D8D8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ck">
        <color indexed="8"/>
      </top>
      <bottom style="hair"/>
    </border>
    <border>
      <left>
        <color indexed="63"/>
      </left>
      <right style="medium"/>
      <top style="thick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medium"/>
      <top style="hair"/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0" fillId="3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textRotation="152"/>
    </xf>
    <xf numFmtId="0" fontId="4" fillId="0" borderId="0" xfId="0" applyFont="1" applyBorder="1" applyAlignment="1">
      <alignment horizontal="center" vertical="center" textRotation="152"/>
    </xf>
    <xf numFmtId="0" fontId="9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textRotation="150"/>
    </xf>
    <xf numFmtId="0" fontId="19" fillId="0" borderId="0" xfId="0" applyFont="1" applyBorder="1" applyAlignment="1">
      <alignment horizontal="center" wrapText="1" readingOrder="2"/>
    </xf>
    <xf numFmtId="0" fontId="1" fillId="0" borderId="0" xfId="0" applyFont="1" applyBorder="1" applyAlignment="1">
      <alignment horizontal="center" vertical="center" textRotation="150"/>
    </xf>
    <xf numFmtId="0" fontId="22" fillId="0" borderId="0" xfId="0" applyFont="1" applyBorder="1" applyAlignment="1">
      <alignment horizontal="right" wrapText="1" readingOrder="2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19" fillId="0" borderId="18" xfId="0" applyFont="1" applyBorder="1" applyAlignment="1">
      <alignment horizontal="center" wrapText="1" readingOrder="2"/>
    </xf>
    <xf numFmtId="0" fontId="19" fillId="0" borderId="19" xfId="0" applyFont="1" applyBorder="1" applyAlignment="1">
      <alignment horizontal="center" wrapText="1" readingOrder="2"/>
    </xf>
    <xf numFmtId="0" fontId="9" fillId="0" borderId="20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textRotation="152"/>
    </xf>
    <xf numFmtId="0" fontId="9" fillId="0" borderId="2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23" xfId="0" applyBorder="1" applyAlignment="1">
      <alignment horizontal="center" vertical="center" textRotation="152"/>
    </xf>
    <xf numFmtId="0" fontId="0" fillId="0" borderId="0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32" borderId="27" xfId="0" applyFont="1" applyFill="1" applyBorder="1" applyAlignment="1">
      <alignment horizontal="center" vertical="center"/>
    </xf>
    <xf numFmtId="0" fontId="22" fillId="32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32" borderId="35" xfId="0" applyFont="1" applyFill="1" applyBorder="1" applyAlignment="1">
      <alignment horizontal="center" vertical="center"/>
    </xf>
    <xf numFmtId="0" fontId="9" fillId="32" borderId="36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32" borderId="38" xfId="0" applyFont="1" applyFill="1" applyBorder="1" applyAlignment="1">
      <alignment horizontal="center" vertical="center"/>
    </xf>
    <xf numFmtId="0" fontId="15" fillId="32" borderId="27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32" borderId="28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5" fillId="32" borderId="2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textRotation="120"/>
    </xf>
    <xf numFmtId="0" fontId="31" fillId="0" borderId="45" xfId="0" applyFont="1" applyBorder="1" applyAlignment="1">
      <alignment horizontal="center" vertical="center" textRotation="120"/>
    </xf>
    <xf numFmtId="0" fontId="19" fillId="0" borderId="46" xfId="0" applyFont="1" applyBorder="1" applyAlignment="1">
      <alignment horizontal="center" wrapText="1" readingOrder="2"/>
    </xf>
    <xf numFmtId="0" fontId="19" fillId="0" borderId="47" xfId="0" applyFont="1" applyBorder="1" applyAlignment="1">
      <alignment horizontal="center" wrapText="1" readingOrder="2"/>
    </xf>
    <xf numFmtId="0" fontId="15" fillId="0" borderId="0" xfId="0" applyFont="1" applyAlignment="1">
      <alignment horizontal="right" readingOrder="2"/>
    </xf>
    <xf numFmtId="0" fontId="19" fillId="0" borderId="48" xfId="0" applyFont="1" applyBorder="1" applyAlignment="1">
      <alignment horizontal="center" wrapText="1" readingOrder="2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 textRotation="120"/>
    </xf>
    <xf numFmtId="0" fontId="15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9" fillId="0" borderId="50" xfId="0" applyFont="1" applyBorder="1" applyAlignment="1">
      <alignment horizontal="center" wrapText="1" readingOrder="2"/>
    </xf>
    <xf numFmtId="0" fontId="19" fillId="0" borderId="51" xfId="0" applyFont="1" applyBorder="1" applyAlignment="1">
      <alignment horizontal="center" wrapText="1" readingOrder="2"/>
    </xf>
    <xf numFmtId="0" fontId="15" fillId="0" borderId="52" xfId="0" applyFont="1" applyBorder="1" applyAlignment="1">
      <alignment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right" readingOrder="2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2" fillId="0" borderId="0" xfId="0" applyFont="1" applyAlignment="1">
      <alignment horizontal="right" readingOrder="2"/>
    </xf>
    <xf numFmtId="0" fontId="15" fillId="0" borderId="21" xfId="0" applyFont="1" applyBorder="1" applyAlignment="1">
      <alignment horizontal="right" readingOrder="2"/>
    </xf>
    <xf numFmtId="0" fontId="15" fillId="33" borderId="25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15" fillId="33" borderId="60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textRotation="152"/>
    </xf>
    <xf numFmtId="0" fontId="31" fillId="33" borderId="49" xfId="0" applyFont="1" applyFill="1" applyBorder="1" applyAlignment="1">
      <alignment horizontal="center" vertical="center" textRotation="120"/>
    </xf>
    <xf numFmtId="0" fontId="0" fillId="33" borderId="21" xfId="0" applyFill="1" applyBorder="1" applyAlignment="1">
      <alignment horizontal="center" vertical="center" textRotation="152"/>
    </xf>
    <xf numFmtId="0" fontId="0" fillId="33" borderId="23" xfId="0" applyFill="1" applyBorder="1" applyAlignment="1">
      <alignment horizontal="center" vertical="center" textRotation="152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wrapText="1" readingOrder="2"/>
    </xf>
    <xf numFmtId="0" fontId="19" fillId="33" borderId="47" xfId="0" applyFont="1" applyFill="1" applyBorder="1" applyAlignment="1">
      <alignment horizontal="center" wrapText="1" readingOrder="2"/>
    </xf>
    <xf numFmtId="0" fontId="19" fillId="33" borderId="18" xfId="0" applyFont="1" applyFill="1" applyBorder="1" applyAlignment="1">
      <alignment horizontal="center" wrapText="1" readingOrder="2"/>
    </xf>
    <xf numFmtId="0" fontId="19" fillId="33" borderId="46" xfId="0" applyFont="1" applyFill="1" applyBorder="1" applyAlignment="1">
      <alignment horizontal="center" wrapText="1" readingOrder="2"/>
    </xf>
    <xf numFmtId="0" fontId="19" fillId="33" borderId="48" xfId="0" applyFont="1" applyFill="1" applyBorder="1" applyAlignment="1">
      <alignment horizontal="center" wrapText="1" readingOrder="2"/>
    </xf>
    <xf numFmtId="0" fontId="19" fillId="33" borderId="50" xfId="0" applyFont="1" applyFill="1" applyBorder="1" applyAlignment="1">
      <alignment horizontal="center" wrapText="1" readingOrder="2"/>
    </xf>
    <xf numFmtId="0" fontId="19" fillId="33" borderId="51" xfId="0" applyFont="1" applyFill="1" applyBorder="1" applyAlignment="1">
      <alignment horizontal="center" wrapText="1" readingOrder="2"/>
    </xf>
    <xf numFmtId="0" fontId="19" fillId="33" borderId="67" xfId="0" applyFont="1" applyFill="1" applyBorder="1" applyAlignment="1">
      <alignment horizontal="center" wrapText="1" readingOrder="2"/>
    </xf>
    <xf numFmtId="0" fontId="14" fillId="33" borderId="11" xfId="0" applyFont="1" applyFill="1" applyBorder="1" applyAlignment="1">
      <alignment horizontal="center" vertical="center" textRotation="90"/>
    </xf>
    <xf numFmtId="0" fontId="16" fillId="33" borderId="12" xfId="0" applyFont="1" applyFill="1" applyBorder="1" applyAlignment="1">
      <alignment horizontal="center" vertical="center" textRotation="90"/>
    </xf>
    <xf numFmtId="0" fontId="31" fillId="33" borderId="44" xfId="0" applyFont="1" applyFill="1" applyBorder="1" applyAlignment="1">
      <alignment horizontal="center" vertical="center" textRotation="120"/>
    </xf>
    <xf numFmtId="0" fontId="31" fillId="33" borderId="45" xfId="0" applyFont="1" applyFill="1" applyBorder="1" applyAlignment="1">
      <alignment horizontal="center" vertical="center" textRotation="120"/>
    </xf>
    <xf numFmtId="0" fontId="9" fillId="33" borderId="2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0" fillId="33" borderId="14" xfId="0" applyFill="1" applyBorder="1" applyAlignment="1">
      <alignment horizontal="center" vertical="center" textRotation="152"/>
    </xf>
    <xf numFmtId="0" fontId="14" fillId="35" borderId="42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15" fillId="35" borderId="62" xfId="0" applyFont="1" applyFill="1" applyBorder="1" applyAlignment="1">
      <alignment horizontal="center" vertical="center"/>
    </xf>
    <xf numFmtId="0" fontId="14" fillId="24" borderId="42" xfId="0" applyFont="1" applyFill="1" applyBorder="1" applyAlignment="1">
      <alignment horizontal="center" vertical="center"/>
    </xf>
    <xf numFmtId="0" fontId="15" fillId="24" borderId="24" xfId="0" applyFont="1" applyFill="1" applyBorder="1" applyAlignment="1">
      <alignment horizontal="center" vertical="center"/>
    </xf>
    <xf numFmtId="0" fontId="15" fillId="24" borderId="59" xfId="0" applyFont="1" applyFill="1" applyBorder="1" applyAlignment="1">
      <alignment horizontal="center" vertical="center"/>
    </xf>
    <xf numFmtId="0" fontId="15" fillId="24" borderId="62" xfId="0" applyFont="1" applyFill="1" applyBorder="1" applyAlignment="1">
      <alignment horizontal="center" vertical="center"/>
    </xf>
    <xf numFmtId="0" fontId="14" fillId="24" borderId="43" xfId="0" applyFont="1" applyFill="1" applyBorder="1" applyAlignment="1">
      <alignment horizontal="center" vertical="center"/>
    </xf>
    <xf numFmtId="0" fontId="14" fillId="24" borderId="40" xfId="0" applyFont="1" applyFill="1" applyBorder="1" applyAlignment="1">
      <alignment horizontal="center" vertical="center"/>
    </xf>
    <xf numFmtId="0" fontId="15" fillId="24" borderId="27" xfId="0" applyFont="1" applyFill="1" applyBorder="1" applyAlignment="1">
      <alignment horizontal="center" vertical="center"/>
    </xf>
    <xf numFmtId="0" fontId="14" fillId="36" borderId="40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5" fillId="36" borderId="62" xfId="0" applyFont="1" applyFill="1" applyBorder="1" applyAlignment="1">
      <alignment horizontal="center" vertical="center"/>
    </xf>
    <xf numFmtId="0" fontId="22" fillId="37" borderId="25" xfId="0" applyFont="1" applyFill="1" applyBorder="1" applyAlignment="1">
      <alignment horizontal="center" vertical="center"/>
    </xf>
    <xf numFmtId="0" fontId="22" fillId="37" borderId="63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/>
    </xf>
    <xf numFmtId="0" fontId="15" fillId="38" borderId="62" xfId="0" applyFont="1" applyFill="1" applyBorder="1" applyAlignment="1">
      <alignment horizontal="center" vertical="center"/>
    </xf>
    <xf numFmtId="0" fontId="15" fillId="37" borderId="63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0" fontId="14" fillId="39" borderId="40" xfId="0" applyFont="1" applyFill="1" applyBorder="1" applyAlignment="1">
      <alignment horizontal="center" vertical="center"/>
    </xf>
    <xf numFmtId="0" fontId="15" fillId="39" borderId="24" xfId="0" applyFont="1" applyFill="1" applyBorder="1" applyAlignment="1">
      <alignment horizontal="center" vertical="center"/>
    </xf>
    <xf numFmtId="0" fontId="15" fillId="39" borderId="62" xfId="0" applyFont="1" applyFill="1" applyBorder="1" applyAlignment="1">
      <alignment horizontal="center" vertical="center"/>
    </xf>
    <xf numFmtId="0" fontId="14" fillId="40" borderId="40" xfId="0" applyFont="1" applyFill="1" applyBorder="1" applyAlignment="1">
      <alignment horizontal="center" vertical="center"/>
    </xf>
    <xf numFmtId="0" fontId="14" fillId="41" borderId="4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56" fillId="0" borderId="0" xfId="0" applyFont="1" applyBorder="1" applyAlignment="1">
      <alignment horizontal="right" wrapText="1" readingOrder="2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wrapText="1" readingOrder="2"/>
    </xf>
    <xf numFmtId="0" fontId="57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 wrapText="1" readingOrder="2"/>
    </xf>
    <xf numFmtId="0" fontId="56" fillId="0" borderId="0" xfId="0" applyFont="1" applyBorder="1" applyAlignment="1">
      <alignment vertical="center"/>
    </xf>
    <xf numFmtId="0" fontId="33" fillId="0" borderId="68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 wrapText="1" readingOrder="2"/>
    </xf>
    <xf numFmtId="0" fontId="32" fillId="0" borderId="68" xfId="0" applyFont="1" applyFill="1" applyBorder="1" applyAlignment="1">
      <alignment horizontal="center" wrapText="1" readingOrder="2"/>
    </xf>
    <xf numFmtId="0" fontId="22" fillId="0" borderId="6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150"/>
    </xf>
    <xf numFmtId="0" fontId="56" fillId="0" borderId="0" xfId="0" applyFont="1" applyBorder="1" applyAlignment="1">
      <alignment horizontal="center" vertical="center"/>
    </xf>
    <xf numFmtId="0" fontId="82" fillId="0" borderId="68" xfId="0" applyFont="1" applyBorder="1" applyAlignment="1">
      <alignment/>
    </xf>
    <xf numFmtId="0" fontId="82" fillId="0" borderId="68" xfId="0" applyFont="1" applyBorder="1" applyAlignment="1">
      <alignment horizontal="right" vertical="center"/>
    </xf>
    <xf numFmtId="0" fontId="82" fillId="0" borderId="68" xfId="0" applyFont="1" applyBorder="1" applyAlignment="1">
      <alignment readingOrder="2"/>
    </xf>
    <xf numFmtId="0" fontId="59" fillId="0" borderId="68" xfId="0" applyFont="1" applyBorder="1" applyAlignment="1">
      <alignment horizontal="center" vertical="center" wrapText="1" readingOrder="2"/>
    </xf>
    <xf numFmtId="0" fontId="82" fillId="0" borderId="68" xfId="0" applyFont="1" applyBorder="1" applyAlignment="1">
      <alignment horizontal="center"/>
    </xf>
    <xf numFmtId="0" fontId="35" fillId="0" borderId="69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56" fillId="0" borderId="69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32" fillId="0" borderId="70" xfId="0" applyFont="1" applyFill="1" applyBorder="1" applyAlignment="1">
      <alignment horizontal="center" vertical="center" wrapText="1" readingOrder="2"/>
    </xf>
    <xf numFmtId="0" fontId="35" fillId="0" borderId="71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56" fillId="33" borderId="68" xfId="0" applyFont="1" applyFill="1" applyBorder="1" applyAlignment="1">
      <alignment horizontal="center" vertical="center" wrapText="1" shrinkToFit="1"/>
    </xf>
    <xf numFmtId="0" fontId="60" fillId="33" borderId="68" xfId="0" applyFont="1" applyFill="1" applyBorder="1" applyAlignment="1">
      <alignment horizontal="center" vertical="center" textRotation="152"/>
    </xf>
    <xf numFmtId="0" fontId="14" fillId="33" borderId="68" xfId="0" applyFont="1" applyFill="1" applyBorder="1" applyAlignment="1">
      <alignment horizontal="center" vertical="center" textRotation="90"/>
    </xf>
    <xf numFmtId="0" fontId="61" fillId="33" borderId="68" xfId="0" applyFont="1" applyFill="1" applyBorder="1" applyAlignment="1">
      <alignment horizontal="center" vertical="center" textRotation="152"/>
    </xf>
    <xf numFmtId="0" fontId="16" fillId="33" borderId="68" xfId="0" applyFont="1" applyFill="1" applyBorder="1" applyAlignment="1">
      <alignment horizontal="center" vertical="center" textRotation="90"/>
    </xf>
    <xf numFmtId="0" fontId="60" fillId="0" borderId="68" xfId="0" applyFont="1" applyBorder="1" applyAlignment="1">
      <alignment horizontal="center" vertical="center" wrapText="1" readingOrder="2"/>
    </xf>
    <xf numFmtId="0" fontId="16" fillId="33" borderId="68" xfId="0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/>
    </xf>
    <xf numFmtId="0" fontId="56" fillId="33" borderId="68" xfId="0" applyFont="1" applyFill="1" applyBorder="1" applyAlignment="1">
      <alignment horizontal="center" wrapText="1" readingOrder="2"/>
    </xf>
    <xf numFmtId="0" fontId="9" fillId="0" borderId="68" xfId="0" applyFont="1" applyBorder="1" applyAlignment="1">
      <alignment horizontal="center" vertical="center"/>
    </xf>
    <xf numFmtId="0" fontId="9" fillId="32" borderId="6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textRotation="150"/>
    </xf>
    <xf numFmtId="0" fontId="1" fillId="0" borderId="0" xfId="0" applyFont="1" applyBorder="1" applyAlignment="1">
      <alignment horizontal="center" vertical="center" textRotation="150"/>
    </xf>
    <xf numFmtId="0" fontId="13" fillId="33" borderId="49" xfId="0" applyFont="1" applyFill="1" applyBorder="1" applyAlignment="1">
      <alignment horizontal="center" vertical="center" textRotation="150"/>
    </xf>
    <xf numFmtId="0" fontId="13" fillId="33" borderId="44" xfId="0" applyFont="1" applyFill="1" applyBorder="1" applyAlignment="1">
      <alignment horizontal="center" vertical="center" textRotation="150"/>
    </xf>
    <xf numFmtId="0" fontId="13" fillId="33" borderId="72" xfId="0" applyFont="1" applyFill="1" applyBorder="1" applyAlignment="1">
      <alignment horizontal="center" vertical="center" textRotation="150"/>
    </xf>
    <xf numFmtId="0" fontId="23" fillId="33" borderId="73" xfId="0" applyFont="1" applyFill="1" applyBorder="1" applyAlignment="1">
      <alignment horizontal="center" vertical="center" textRotation="126"/>
    </xf>
    <xf numFmtId="0" fontId="23" fillId="33" borderId="74" xfId="0" applyFont="1" applyFill="1" applyBorder="1" applyAlignment="1">
      <alignment horizontal="center" vertical="center" textRotation="126"/>
    </xf>
    <xf numFmtId="0" fontId="23" fillId="33" borderId="75" xfId="0" applyFont="1" applyFill="1" applyBorder="1" applyAlignment="1">
      <alignment horizontal="center" vertical="center" textRotation="126"/>
    </xf>
    <xf numFmtId="0" fontId="7" fillId="33" borderId="76" xfId="0" applyFont="1" applyFill="1" applyBorder="1" applyAlignment="1">
      <alignment horizontal="center" vertical="center" textRotation="135"/>
    </xf>
    <xf numFmtId="0" fontId="7" fillId="33" borderId="77" xfId="0" applyFont="1" applyFill="1" applyBorder="1" applyAlignment="1">
      <alignment horizontal="center" vertical="center" textRotation="135"/>
    </xf>
    <xf numFmtId="0" fontId="20" fillId="33" borderId="78" xfId="0" applyFont="1" applyFill="1" applyBorder="1" applyAlignment="1">
      <alignment horizontal="center" vertical="center" textRotation="135"/>
    </xf>
    <xf numFmtId="0" fontId="20" fillId="33" borderId="79" xfId="0" applyFont="1" applyFill="1" applyBorder="1" applyAlignment="1">
      <alignment horizontal="center" vertical="center" textRotation="135"/>
    </xf>
    <xf numFmtId="0" fontId="20" fillId="33" borderId="76" xfId="0" applyFont="1" applyFill="1" applyBorder="1" applyAlignment="1">
      <alignment horizontal="center" vertical="center" textRotation="135"/>
    </xf>
    <xf numFmtId="0" fontId="20" fillId="33" borderId="80" xfId="0" applyFont="1" applyFill="1" applyBorder="1" applyAlignment="1">
      <alignment horizontal="center" vertical="center" textRotation="135"/>
    </xf>
    <xf numFmtId="0" fontId="20" fillId="33" borderId="14" xfId="0" applyFont="1" applyFill="1" applyBorder="1" applyAlignment="1">
      <alignment horizontal="center" vertical="center" textRotation="135"/>
    </xf>
    <xf numFmtId="0" fontId="20" fillId="33" borderId="77" xfId="0" applyFont="1" applyFill="1" applyBorder="1" applyAlignment="1">
      <alignment horizontal="center" vertical="center" textRotation="135"/>
    </xf>
    <xf numFmtId="0" fontId="27" fillId="33" borderId="78" xfId="0" applyFont="1" applyFill="1" applyBorder="1" applyAlignment="1">
      <alignment horizontal="center" vertical="center" wrapText="1" shrinkToFit="1"/>
    </xf>
    <xf numFmtId="0" fontId="27" fillId="33" borderId="79" xfId="0" applyFont="1" applyFill="1" applyBorder="1" applyAlignment="1">
      <alignment horizontal="center" vertical="center" wrapText="1" shrinkToFit="1"/>
    </xf>
    <xf numFmtId="0" fontId="27" fillId="33" borderId="76" xfId="0" applyFont="1" applyFill="1" applyBorder="1" applyAlignment="1">
      <alignment horizontal="center" vertical="center" wrapText="1" shrinkToFit="1"/>
    </xf>
    <xf numFmtId="0" fontId="27" fillId="33" borderId="80" xfId="0" applyFont="1" applyFill="1" applyBorder="1" applyAlignment="1">
      <alignment horizontal="center" vertical="center" wrapText="1" shrinkToFit="1"/>
    </xf>
    <xf numFmtId="0" fontId="27" fillId="33" borderId="14" xfId="0" applyFont="1" applyFill="1" applyBorder="1" applyAlignment="1">
      <alignment horizontal="center" vertical="center" wrapText="1" shrinkToFit="1"/>
    </xf>
    <xf numFmtId="0" fontId="27" fillId="33" borderId="77" xfId="0" applyFont="1" applyFill="1" applyBorder="1" applyAlignment="1">
      <alignment horizontal="center" vertical="center" wrapText="1" shrinkToFit="1"/>
    </xf>
    <xf numFmtId="0" fontId="26" fillId="33" borderId="78" xfId="0" applyFont="1" applyFill="1" applyBorder="1" applyAlignment="1">
      <alignment horizontal="center" vertical="center" wrapText="1" shrinkToFit="1"/>
    </xf>
    <xf numFmtId="0" fontId="26" fillId="33" borderId="79" xfId="0" applyFont="1" applyFill="1" applyBorder="1" applyAlignment="1">
      <alignment horizontal="center" vertical="center" wrapText="1" shrinkToFit="1"/>
    </xf>
    <xf numFmtId="0" fontId="26" fillId="33" borderId="80" xfId="0" applyFont="1" applyFill="1" applyBorder="1" applyAlignment="1">
      <alignment horizontal="center" vertical="center" wrapText="1" shrinkToFit="1"/>
    </xf>
    <xf numFmtId="0" fontId="26" fillId="33" borderId="14" xfId="0" applyFont="1" applyFill="1" applyBorder="1" applyAlignment="1">
      <alignment horizontal="center" vertical="center" wrapText="1" shrinkToFit="1"/>
    </xf>
    <xf numFmtId="0" fontId="10" fillId="33" borderId="81" xfId="0" applyFont="1" applyFill="1" applyBorder="1" applyAlignment="1">
      <alignment horizontal="center" vertical="center" wrapText="1" shrinkToFit="1"/>
    </xf>
    <xf numFmtId="0" fontId="9" fillId="33" borderId="12" xfId="0" applyFont="1" applyFill="1" applyBorder="1" applyAlignment="1">
      <alignment horizontal="center" vertical="center" wrapText="1" shrinkToFit="1"/>
    </xf>
    <xf numFmtId="0" fontId="9" fillId="33" borderId="2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82" xfId="0" applyFont="1" applyFill="1" applyBorder="1" applyAlignment="1">
      <alignment horizontal="center" vertical="center" wrapText="1" shrinkToFit="1"/>
    </xf>
    <xf numFmtId="0" fontId="9" fillId="33" borderId="83" xfId="0" applyFont="1" applyFill="1" applyBorder="1" applyAlignment="1">
      <alignment horizontal="center" vertical="center" wrapText="1" shrinkToFit="1"/>
    </xf>
    <xf numFmtId="0" fontId="9" fillId="33" borderId="78" xfId="0" applyFont="1" applyFill="1" applyBorder="1" applyAlignment="1">
      <alignment horizontal="center" vertical="center" wrapText="1" shrinkToFit="1"/>
    </xf>
    <xf numFmtId="0" fontId="0" fillId="33" borderId="80" xfId="0" applyFill="1" applyBorder="1" applyAlignment="1">
      <alignment horizontal="center" vertical="center" wrapText="1" shrinkToFit="1"/>
    </xf>
    <xf numFmtId="0" fontId="26" fillId="33" borderId="84" xfId="0" applyFont="1" applyFill="1" applyBorder="1" applyAlignment="1">
      <alignment horizontal="center" vertical="center" wrapText="1" shrinkToFit="1"/>
    </xf>
    <xf numFmtId="0" fontId="0" fillId="33" borderId="85" xfId="0" applyFill="1" applyBorder="1" applyAlignment="1">
      <alignment horizontal="center" vertical="center" wrapText="1" shrinkToFit="1"/>
    </xf>
    <xf numFmtId="0" fontId="11" fillId="33" borderId="73" xfId="0" applyFont="1" applyFill="1" applyBorder="1" applyAlignment="1">
      <alignment horizontal="center" vertical="center" textRotation="123"/>
    </xf>
    <xf numFmtId="0" fontId="12" fillId="33" borderId="76" xfId="0" applyFont="1" applyFill="1" applyBorder="1" applyAlignment="1">
      <alignment horizontal="center" vertical="center" textRotation="123"/>
    </xf>
    <xf numFmtId="0" fontId="12" fillId="33" borderId="74" xfId="0" applyFont="1" applyFill="1" applyBorder="1" applyAlignment="1">
      <alignment horizontal="center" vertical="center" textRotation="123"/>
    </xf>
    <xf numFmtId="0" fontId="12" fillId="33" borderId="86" xfId="0" applyFont="1" applyFill="1" applyBorder="1" applyAlignment="1">
      <alignment horizontal="center" vertical="center" textRotation="123"/>
    </xf>
    <xf numFmtId="0" fontId="12" fillId="33" borderId="87" xfId="0" applyFont="1" applyFill="1" applyBorder="1" applyAlignment="1">
      <alignment horizontal="center" vertical="center" textRotation="123"/>
    </xf>
    <xf numFmtId="0" fontId="12" fillId="33" borderId="77" xfId="0" applyFont="1" applyFill="1" applyBorder="1" applyAlignment="1">
      <alignment horizontal="center" vertical="center" textRotation="123"/>
    </xf>
    <xf numFmtId="0" fontId="13" fillId="0" borderId="15" xfId="0" applyFont="1" applyBorder="1" applyAlignment="1">
      <alignment horizontal="center" vertical="center" textRotation="150"/>
    </xf>
    <xf numFmtId="0" fontId="1" fillId="0" borderId="15" xfId="0" applyFont="1" applyBorder="1" applyAlignment="1">
      <alignment horizontal="center" vertical="center" textRotation="150"/>
    </xf>
    <xf numFmtId="0" fontId="4" fillId="33" borderId="88" xfId="0" applyFont="1" applyFill="1" applyBorder="1" applyAlignment="1">
      <alignment horizontal="center" vertical="center" textRotation="152"/>
    </xf>
    <xf numFmtId="0" fontId="0" fillId="33" borderId="14" xfId="0" applyFill="1" applyBorder="1" applyAlignment="1">
      <alignment horizontal="center" vertical="center" textRotation="152"/>
    </xf>
    <xf numFmtId="0" fontId="21" fillId="33" borderId="89" xfId="0" applyFont="1" applyFill="1" applyBorder="1" applyAlignment="1">
      <alignment horizontal="center" vertical="center" textRotation="138"/>
    </xf>
    <xf numFmtId="0" fontId="21" fillId="33" borderId="88" xfId="0" applyFont="1" applyFill="1" applyBorder="1" applyAlignment="1">
      <alignment horizontal="center" vertical="center" textRotation="138"/>
    </xf>
    <xf numFmtId="0" fontId="21" fillId="33" borderId="90" xfId="0" applyFont="1" applyFill="1" applyBorder="1" applyAlignment="1">
      <alignment horizontal="center" vertical="center" textRotation="138"/>
    </xf>
    <xf numFmtId="0" fontId="21" fillId="33" borderId="87" xfId="0" applyFont="1" applyFill="1" applyBorder="1" applyAlignment="1">
      <alignment horizontal="center" vertical="center" textRotation="138"/>
    </xf>
    <xf numFmtId="0" fontId="21" fillId="33" borderId="14" xfId="0" applyFont="1" applyFill="1" applyBorder="1" applyAlignment="1">
      <alignment horizontal="center" vertical="center" textRotation="138"/>
    </xf>
    <xf numFmtId="0" fontId="21" fillId="33" borderId="91" xfId="0" applyFont="1" applyFill="1" applyBorder="1" applyAlignment="1">
      <alignment horizontal="center" vertical="center" textRotation="138"/>
    </xf>
    <xf numFmtId="0" fontId="14" fillId="33" borderId="92" xfId="0" applyFont="1" applyFill="1" applyBorder="1" applyAlignment="1">
      <alignment horizontal="center" vertical="center" textRotation="90"/>
    </xf>
    <xf numFmtId="0" fontId="14" fillId="33" borderId="45" xfId="0" applyFont="1" applyFill="1" applyBorder="1" applyAlignment="1">
      <alignment horizontal="center" vertical="center" textRotation="90"/>
    </xf>
    <xf numFmtId="0" fontId="14" fillId="33" borderId="93" xfId="0" applyFont="1" applyFill="1" applyBorder="1" applyAlignment="1">
      <alignment horizontal="center" vertical="center" textRotation="90"/>
    </xf>
    <xf numFmtId="0" fontId="14" fillId="33" borderId="94" xfId="0" applyFont="1" applyFill="1" applyBorder="1" applyAlignment="1">
      <alignment horizontal="center" vertical="center" textRotation="90"/>
    </xf>
    <xf numFmtId="0" fontId="14" fillId="33" borderId="95" xfId="0" applyFont="1" applyFill="1" applyBorder="1" applyAlignment="1">
      <alignment horizontal="center" vertical="center" textRotation="90"/>
    </xf>
    <xf numFmtId="0" fontId="14" fillId="33" borderId="10" xfId="0" applyFont="1" applyFill="1" applyBorder="1" applyAlignment="1">
      <alignment horizontal="center" vertical="center" textRotation="90"/>
    </xf>
    <xf numFmtId="0" fontId="14" fillId="35" borderId="96" xfId="0" applyFont="1" applyFill="1" applyBorder="1" applyAlignment="1">
      <alignment horizontal="center" vertical="center" textRotation="90"/>
    </xf>
    <xf numFmtId="0" fontId="14" fillId="35" borderId="97" xfId="0" applyFont="1" applyFill="1" applyBorder="1" applyAlignment="1">
      <alignment horizontal="center" vertical="center" textRotation="90"/>
    </xf>
    <xf numFmtId="0" fontId="31" fillId="33" borderId="92" xfId="0" applyFont="1" applyFill="1" applyBorder="1" applyAlignment="1">
      <alignment horizontal="center" vertical="center" textRotation="120"/>
    </xf>
    <xf numFmtId="0" fontId="31" fillId="33" borderId="44" xfId="0" applyFont="1" applyFill="1" applyBorder="1" applyAlignment="1">
      <alignment horizontal="center" vertical="center" textRotation="120"/>
    </xf>
    <xf numFmtId="0" fontId="31" fillId="33" borderId="98" xfId="0" applyFont="1" applyFill="1" applyBorder="1" applyAlignment="1">
      <alignment horizontal="center" vertical="center" textRotation="120"/>
    </xf>
    <xf numFmtId="0" fontId="14" fillId="33" borderId="99" xfId="0" applyFont="1" applyFill="1" applyBorder="1" applyAlignment="1">
      <alignment horizontal="center" vertical="center" textRotation="90"/>
    </xf>
    <xf numFmtId="0" fontId="16" fillId="33" borderId="94" xfId="0" applyFont="1" applyFill="1" applyBorder="1" applyAlignment="1">
      <alignment horizontal="center" vertical="center" textRotation="90"/>
    </xf>
    <xf numFmtId="0" fontId="14" fillId="33" borderId="100" xfId="0" applyFont="1" applyFill="1" applyBorder="1" applyAlignment="1">
      <alignment horizontal="center" vertical="center" textRotation="90"/>
    </xf>
    <xf numFmtId="0" fontId="16" fillId="33" borderId="10" xfId="0" applyFont="1" applyFill="1" applyBorder="1" applyAlignment="1">
      <alignment horizontal="center" vertical="center" textRotation="90"/>
    </xf>
    <xf numFmtId="0" fontId="14" fillId="24" borderId="96" xfId="0" applyFont="1" applyFill="1" applyBorder="1" applyAlignment="1">
      <alignment horizontal="center" vertical="center" textRotation="90"/>
    </xf>
    <xf numFmtId="0" fontId="14" fillId="24" borderId="97" xfId="0" applyFont="1" applyFill="1" applyBorder="1" applyAlignment="1">
      <alignment horizontal="center" vertical="center" textRotation="90"/>
    </xf>
    <xf numFmtId="0" fontId="14" fillId="24" borderId="101" xfId="0" applyFont="1" applyFill="1" applyBorder="1" applyAlignment="1">
      <alignment horizontal="center" vertical="center" textRotation="90"/>
    </xf>
    <xf numFmtId="0" fontId="14" fillId="24" borderId="102" xfId="0" applyFont="1" applyFill="1" applyBorder="1" applyAlignment="1">
      <alignment horizontal="center" vertical="center" textRotation="90"/>
    </xf>
    <xf numFmtId="0" fontId="31" fillId="33" borderId="45" xfId="0" applyFont="1" applyFill="1" applyBorder="1" applyAlignment="1">
      <alignment horizontal="center" vertical="center" textRotation="120"/>
    </xf>
    <xf numFmtId="0" fontId="14" fillId="33" borderId="11" xfId="0" applyFont="1" applyFill="1" applyBorder="1" applyAlignment="1">
      <alignment horizontal="center" vertical="center" textRotation="90"/>
    </xf>
    <xf numFmtId="0" fontId="16" fillId="33" borderId="12" xfId="0" applyFont="1" applyFill="1" applyBorder="1" applyAlignment="1">
      <alignment horizontal="center" vertical="center" textRotation="90"/>
    </xf>
    <xf numFmtId="0" fontId="14" fillId="33" borderId="103" xfId="0" applyFont="1" applyFill="1" applyBorder="1" applyAlignment="1">
      <alignment horizontal="center" vertical="center" textRotation="90"/>
    </xf>
    <xf numFmtId="0" fontId="14" fillId="33" borderId="102" xfId="0" applyFont="1" applyFill="1" applyBorder="1" applyAlignment="1">
      <alignment horizontal="center" vertical="center" textRotation="90"/>
    </xf>
    <xf numFmtId="0" fontId="14" fillId="33" borderId="104" xfId="0" applyFont="1" applyFill="1" applyBorder="1" applyAlignment="1">
      <alignment horizontal="center" vertical="center" textRotation="90"/>
    </xf>
    <xf numFmtId="0" fontId="16" fillId="33" borderId="77" xfId="0" applyFont="1" applyFill="1" applyBorder="1" applyAlignment="1">
      <alignment horizontal="center" vertical="center" textRotation="90"/>
    </xf>
    <xf numFmtId="0" fontId="14" fillId="40" borderId="100" xfId="0" applyFont="1" applyFill="1" applyBorder="1" applyAlignment="1">
      <alignment horizontal="center" vertical="center" textRotation="90"/>
    </xf>
    <xf numFmtId="0" fontId="14" fillId="40" borderId="10" xfId="0" applyFont="1" applyFill="1" applyBorder="1" applyAlignment="1">
      <alignment horizontal="center" vertical="center" textRotation="90"/>
    </xf>
    <xf numFmtId="0" fontId="14" fillId="41" borderId="95" xfId="0" applyFont="1" applyFill="1" applyBorder="1" applyAlignment="1">
      <alignment horizontal="center" vertical="center" textRotation="90"/>
    </xf>
    <xf numFmtId="0" fontId="14" fillId="41" borderId="10" xfId="0" applyFont="1" applyFill="1" applyBorder="1" applyAlignment="1">
      <alignment horizontal="center" vertical="center" textRotation="90"/>
    </xf>
    <xf numFmtId="0" fontId="31" fillId="33" borderId="93" xfId="0" applyFont="1" applyFill="1" applyBorder="1" applyAlignment="1">
      <alignment horizontal="center" vertical="center" textRotation="120"/>
    </xf>
    <xf numFmtId="0" fontId="31" fillId="33" borderId="99" xfId="0" applyFont="1" applyFill="1" applyBorder="1" applyAlignment="1">
      <alignment horizontal="center" vertical="center" textRotation="120"/>
    </xf>
    <xf numFmtId="0" fontId="31" fillId="33" borderId="94" xfId="0" applyFont="1" applyFill="1" applyBorder="1" applyAlignment="1">
      <alignment horizontal="center" vertical="center" textRotation="120"/>
    </xf>
    <xf numFmtId="0" fontId="14" fillId="36" borderId="95" xfId="0" applyFont="1" applyFill="1" applyBorder="1" applyAlignment="1">
      <alignment horizontal="center" vertical="center" textRotation="90"/>
    </xf>
    <xf numFmtId="0" fontId="14" fillId="36" borderId="10" xfId="0" applyFont="1" applyFill="1" applyBorder="1" applyAlignment="1">
      <alignment horizontal="center" vertical="center" textRotation="90"/>
    </xf>
    <xf numFmtId="0" fontId="21" fillId="33" borderId="105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06" xfId="0" applyFont="1" applyFill="1" applyBorder="1" applyAlignment="1">
      <alignment horizontal="center" vertical="center"/>
    </xf>
    <xf numFmtId="0" fontId="12" fillId="33" borderId="105" xfId="0" applyFont="1" applyFill="1" applyBorder="1" applyAlignment="1">
      <alignment horizontal="center" vertical="center" textRotation="146"/>
    </xf>
    <xf numFmtId="0" fontId="12" fillId="33" borderId="106" xfId="0" applyFont="1" applyFill="1" applyBorder="1" applyAlignment="1">
      <alignment horizontal="center" vertical="center" textRotation="146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 wrapText="1" readingOrder="2"/>
    </xf>
    <xf numFmtId="0" fontId="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textRotation="150"/>
    </xf>
    <xf numFmtId="0" fontId="13" fillId="0" borderId="44" xfId="0" applyFont="1" applyBorder="1" applyAlignment="1">
      <alignment horizontal="center" vertical="center" textRotation="150"/>
    </xf>
    <xf numFmtId="0" fontId="13" fillId="0" borderId="72" xfId="0" applyFont="1" applyBorder="1" applyAlignment="1">
      <alignment horizontal="center" vertical="center" textRotation="150"/>
    </xf>
    <xf numFmtId="0" fontId="23" fillId="0" borderId="73" xfId="0" applyFont="1" applyBorder="1" applyAlignment="1">
      <alignment horizontal="center" vertical="center" textRotation="126"/>
    </xf>
    <xf numFmtId="0" fontId="23" fillId="0" borderId="74" xfId="0" applyFont="1" applyBorder="1" applyAlignment="1">
      <alignment horizontal="center" vertical="center" textRotation="126"/>
    </xf>
    <xf numFmtId="0" fontId="23" fillId="0" borderId="75" xfId="0" applyFont="1" applyBorder="1" applyAlignment="1">
      <alignment horizontal="center" vertical="center" textRotation="126"/>
    </xf>
    <xf numFmtId="0" fontId="7" fillId="0" borderId="76" xfId="0" applyFont="1" applyBorder="1" applyAlignment="1">
      <alignment horizontal="center" vertical="center" textRotation="135"/>
    </xf>
    <xf numFmtId="0" fontId="7" fillId="0" borderId="77" xfId="0" applyFont="1" applyBorder="1" applyAlignment="1">
      <alignment horizontal="center" vertical="center" textRotation="135"/>
    </xf>
    <xf numFmtId="0" fontId="20" fillId="0" borderId="78" xfId="0" applyFont="1" applyBorder="1" applyAlignment="1">
      <alignment horizontal="center" vertical="center" textRotation="135"/>
    </xf>
    <xf numFmtId="0" fontId="20" fillId="0" borderId="79" xfId="0" applyFont="1" applyBorder="1" applyAlignment="1">
      <alignment horizontal="center" vertical="center" textRotation="135"/>
    </xf>
    <xf numFmtId="0" fontId="20" fillId="0" borderId="76" xfId="0" applyFont="1" applyBorder="1" applyAlignment="1">
      <alignment horizontal="center" vertical="center" textRotation="135"/>
    </xf>
    <xf numFmtId="0" fontId="20" fillId="0" borderId="80" xfId="0" applyFont="1" applyBorder="1" applyAlignment="1">
      <alignment horizontal="center" vertical="center" textRotation="135"/>
    </xf>
    <xf numFmtId="0" fontId="20" fillId="0" borderId="14" xfId="0" applyFont="1" applyBorder="1" applyAlignment="1">
      <alignment horizontal="center" vertical="center" textRotation="135"/>
    </xf>
    <xf numFmtId="0" fontId="20" fillId="0" borderId="77" xfId="0" applyFont="1" applyBorder="1" applyAlignment="1">
      <alignment horizontal="center" vertical="center" textRotation="135"/>
    </xf>
    <xf numFmtId="0" fontId="27" fillId="0" borderId="78" xfId="0" applyFont="1" applyBorder="1" applyAlignment="1">
      <alignment horizontal="center" vertical="center" wrapText="1" shrinkToFit="1"/>
    </xf>
    <xf numFmtId="0" fontId="27" fillId="0" borderId="79" xfId="0" applyFont="1" applyBorder="1" applyAlignment="1">
      <alignment horizontal="center" vertical="center" wrapText="1" shrinkToFit="1"/>
    </xf>
    <xf numFmtId="0" fontId="27" fillId="0" borderId="76" xfId="0" applyFont="1" applyBorder="1" applyAlignment="1">
      <alignment horizontal="center" vertical="center" wrapText="1" shrinkToFit="1"/>
    </xf>
    <xf numFmtId="0" fontId="27" fillId="0" borderId="80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77" xfId="0" applyFont="1" applyBorder="1" applyAlignment="1">
      <alignment horizontal="center" vertical="center" wrapText="1" shrinkToFit="1"/>
    </xf>
    <xf numFmtId="0" fontId="26" fillId="0" borderId="78" xfId="0" applyFont="1" applyBorder="1" applyAlignment="1">
      <alignment horizontal="center" vertical="center" wrapText="1" shrinkToFit="1"/>
    </xf>
    <xf numFmtId="0" fontId="26" fillId="0" borderId="79" xfId="0" applyFont="1" applyBorder="1" applyAlignment="1">
      <alignment horizontal="center" vertical="center" wrapText="1" shrinkToFit="1"/>
    </xf>
    <xf numFmtId="0" fontId="26" fillId="0" borderId="76" xfId="0" applyFont="1" applyBorder="1" applyAlignment="1">
      <alignment horizontal="center" vertical="center" wrapText="1" shrinkToFit="1"/>
    </xf>
    <xf numFmtId="0" fontId="26" fillId="0" borderId="80" xfId="0" applyFont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77" xfId="0" applyFont="1" applyBorder="1" applyAlignment="1">
      <alignment horizontal="center" vertical="center" wrapText="1" shrinkToFit="1"/>
    </xf>
    <xf numFmtId="0" fontId="10" fillId="0" borderId="111" xfId="0" applyFont="1" applyBorder="1" applyAlignment="1">
      <alignment horizontal="center" vertical="center" wrapText="1" shrinkToFit="1"/>
    </xf>
    <xf numFmtId="0" fontId="10" fillId="0" borderId="11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82" xfId="0" applyFont="1" applyBorder="1" applyAlignment="1">
      <alignment horizontal="center" vertical="center" wrapText="1" shrinkToFit="1"/>
    </xf>
    <xf numFmtId="0" fontId="9" fillId="0" borderId="83" xfId="0" applyFont="1" applyBorder="1" applyAlignment="1">
      <alignment horizontal="center" vertical="center" wrapText="1" shrinkToFit="1"/>
    </xf>
    <xf numFmtId="0" fontId="9" fillId="0" borderId="113" xfId="0" applyFont="1" applyBorder="1" applyAlignment="1">
      <alignment horizontal="center" vertical="center" wrapText="1" shrinkToFit="1"/>
    </xf>
    <xf numFmtId="0" fontId="9" fillId="0" borderId="114" xfId="0" applyFont="1" applyBorder="1" applyAlignment="1">
      <alignment horizontal="center" vertical="center" wrapText="1" shrinkToFit="1"/>
    </xf>
    <xf numFmtId="0" fontId="26" fillId="0" borderId="115" xfId="0" applyFont="1" applyBorder="1" applyAlignment="1">
      <alignment horizontal="center" vertical="center" wrapText="1" shrinkToFit="1"/>
    </xf>
    <xf numFmtId="0" fontId="26" fillId="0" borderId="91" xfId="0" applyFont="1" applyBorder="1" applyAlignment="1">
      <alignment horizontal="center" vertical="center" wrapText="1" shrinkToFit="1"/>
    </xf>
    <xf numFmtId="0" fontId="26" fillId="0" borderId="84" xfId="0" applyFont="1" applyBorder="1" applyAlignment="1">
      <alignment horizontal="center" vertical="center" wrapText="1" shrinkToFit="1"/>
    </xf>
    <xf numFmtId="0" fontId="26" fillId="0" borderId="116" xfId="0" applyFont="1" applyBorder="1" applyAlignment="1">
      <alignment horizontal="center" vertical="center" wrapText="1" shrinkToFit="1"/>
    </xf>
    <xf numFmtId="0" fontId="11" fillId="0" borderId="79" xfId="0" applyFont="1" applyBorder="1" applyAlignment="1">
      <alignment horizontal="center" vertical="center" textRotation="123"/>
    </xf>
    <xf numFmtId="0" fontId="11" fillId="0" borderId="76" xfId="0" applyFont="1" applyBorder="1" applyAlignment="1">
      <alignment horizontal="center" vertical="center" textRotation="123"/>
    </xf>
    <xf numFmtId="0" fontId="11" fillId="0" borderId="0" xfId="0" applyFont="1" applyBorder="1" applyAlignment="1">
      <alignment horizontal="center" vertical="center" textRotation="123"/>
    </xf>
    <xf numFmtId="0" fontId="11" fillId="0" borderId="86" xfId="0" applyFont="1" applyBorder="1" applyAlignment="1">
      <alignment horizontal="center" vertical="center" textRotation="123"/>
    </xf>
    <xf numFmtId="0" fontId="11" fillId="0" borderId="14" xfId="0" applyFont="1" applyBorder="1" applyAlignment="1">
      <alignment horizontal="center" vertical="center" textRotation="123"/>
    </xf>
    <xf numFmtId="0" fontId="11" fillId="0" borderId="77" xfId="0" applyFont="1" applyBorder="1" applyAlignment="1">
      <alignment horizontal="center" vertical="center" textRotation="123"/>
    </xf>
    <xf numFmtId="0" fontId="4" fillId="0" borderId="90" xfId="0" applyFont="1" applyBorder="1" applyAlignment="1">
      <alignment horizontal="center" vertical="center" textRotation="152"/>
    </xf>
    <xf numFmtId="0" fontId="4" fillId="0" borderId="91" xfId="0" applyFont="1" applyBorder="1" applyAlignment="1">
      <alignment horizontal="center" vertical="center" textRotation="152"/>
    </xf>
    <xf numFmtId="0" fontId="21" fillId="0" borderId="89" xfId="0" applyFont="1" applyBorder="1" applyAlignment="1">
      <alignment horizontal="center" vertical="center" textRotation="138"/>
    </xf>
    <xf numFmtId="0" fontId="21" fillId="0" borderId="88" xfId="0" applyFont="1" applyBorder="1" applyAlignment="1">
      <alignment horizontal="center" vertical="center" textRotation="138"/>
    </xf>
    <xf numFmtId="0" fontId="21" fillId="0" borderId="90" xfId="0" applyFont="1" applyBorder="1" applyAlignment="1">
      <alignment horizontal="center" vertical="center" textRotation="138"/>
    </xf>
    <xf numFmtId="0" fontId="21" fillId="0" borderId="87" xfId="0" applyFont="1" applyBorder="1" applyAlignment="1">
      <alignment horizontal="center" vertical="center" textRotation="138"/>
    </xf>
    <xf numFmtId="0" fontId="21" fillId="0" borderId="14" xfId="0" applyFont="1" applyBorder="1" applyAlignment="1">
      <alignment horizontal="center" vertical="center" textRotation="138"/>
    </xf>
    <xf numFmtId="0" fontId="21" fillId="0" borderId="91" xfId="0" applyFont="1" applyBorder="1" applyAlignment="1">
      <alignment horizontal="center" vertical="center" textRotation="138"/>
    </xf>
    <xf numFmtId="0" fontId="14" fillId="0" borderId="92" xfId="0" applyFont="1" applyBorder="1" applyAlignment="1">
      <alignment horizontal="center" vertical="center" textRotation="90"/>
    </xf>
    <xf numFmtId="0" fontId="14" fillId="0" borderId="45" xfId="0" applyFont="1" applyBorder="1" applyAlignment="1">
      <alignment horizontal="center" vertical="center" textRotation="90"/>
    </xf>
    <xf numFmtId="0" fontId="14" fillId="0" borderId="93" xfId="0" applyFont="1" applyBorder="1" applyAlignment="1">
      <alignment horizontal="center" vertical="center" textRotation="90"/>
    </xf>
    <xf numFmtId="0" fontId="14" fillId="0" borderId="94" xfId="0" applyFont="1" applyBorder="1" applyAlignment="1">
      <alignment horizontal="center" vertical="center" textRotation="90"/>
    </xf>
    <xf numFmtId="0" fontId="14" fillId="0" borderId="95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96" xfId="0" applyFont="1" applyBorder="1" applyAlignment="1">
      <alignment horizontal="center" vertical="center" textRotation="90"/>
    </xf>
    <xf numFmtId="0" fontId="14" fillId="0" borderId="97" xfId="0" applyFont="1" applyBorder="1" applyAlignment="1">
      <alignment horizontal="center" vertical="center" textRotation="90"/>
    </xf>
    <xf numFmtId="0" fontId="31" fillId="0" borderId="92" xfId="0" applyFont="1" applyBorder="1" applyAlignment="1">
      <alignment horizontal="center" vertical="center" textRotation="120"/>
    </xf>
    <xf numFmtId="0" fontId="31" fillId="0" borderId="44" xfId="0" applyFont="1" applyBorder="1" applyAlignment="1">
      <alignment horizontal="center" vertical="center" textRotation="120"/>
    </xf>
    <xf numFmtId="0" fontId="31" fillId="0" borderId="98" xfId="0" applyFont="1" applyBorder="1" applyAlignment="1">
      <alignment horizontal="center" vertical="center" textRotation="120"/>
    </xf>
    <xf numFmtId="0" fontId="31" fillId="0" borderId="45" xfId="0" applyFont="1" applyBorder="1" applyAlignment="1">
      <alignment horizontal="center" vertical="center" textRotation="120"/>
    </xf>
    <xf numFmtId="0" fontId="14" fillId="0" borderId="103" xfId="0" applyFont="1" applyBorder="1" applyAlignment="1">
      <alignment horizontal="center" vertical="center" textRotation="90"/>
    </xf>
    <xf numFmtId="0" fontId="14" fillId="0" borderId="102" xfId="0" applyFont="1" applyBorder="1" applyAlignment="1">
      <alignment horizontal="center" vertical="center" textRotation="90"/>
    </xf>
    <xf numFmtId="0" fontId="14" fillId="0" borderId="104" xfId="0" applyFont="1" applyBorder="1" applyAlignment="1">
      <alignment horizontal="center" vertical="center" textRotation="90"/>
    </xf>
    <xf numFmtId="0" fontId="14" fillId="0" borderId="77" xfId="0" applyFont="1" applyBorder="1" applyAlignment="1">
      <alignment horizontal="center" vertical="center" textRotation="90"/>
    </xf>
    <xf numFmtId="0" fontId="14" fillId="0" borderId="117" xfId="0" applyFont="1" applyBorder="1" applyAlignment="1">
      <alignment horizontal="center" vertical="center" textRotation="90"/>
    </xf>
    <xf numFmtId="0" fontId="14" fillId="0" borderId="118" xfId="0" applyFont="1" applyBorder="1" applyAlignment="1">
      <alignment horizontal="center" vertical="center" textRotation="90"/>
    </xf>
    <xf numFmtId="0" fontId="31" fillId="0" borderId="93" xfId="0" applyFont="1" applyBorder="1" applyAlignment="1">
      <alignment horizontal="center" vertical="center" textRotation="120"/>
    </xf>
    <xf numFmtId="0" fontId="31" fillId="0" borderId="99" xfId="0" applyFont="1" applyBorder="1" applyAlignment="1">
      <alignment horizontal="center" vertical="center" textRotation="120"/>
    </xf>
    <xf numFmtId="0" fontId="31" fillId="0" borderId="94" xfId="0" applyFont="1" applyBorder="1" applyAlignment="1">
      <alignment horizontal="center" vertical="center" textRotation="120"/>
    </xf>
    <xf numFmtId="0" fontId="21" fillId="0" borderId="10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 textRotation="146"/>
    </xf>
    <xf numFmtId="0" fontId="12" fillId="0" borderId="106" xfId="0" applyFont="1" applyBorder="1" applyAlignment="1">
      <alignment horizontal="center" vertical="center" textRotation="146"/>
    </xf>
    <xf numFmtId="0" fontId="0" fillId="0" borderId="79" xfId="0" applyBorder="1" applyAlignment="1">
      <alignment horizontal="center" vertical="center"/>
    </xf>
    <xf numFmtId="0" fontId="10" fillId="0" borderId="8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78" xfId="0" applyFont="1" applyBorder="1" applyAlignment="1">
      <alignment horizontal="center" vertical="center" wrapText="1" shrinkToFit="1"/>
    </xf>
    <xf numFmtId="0" fontId="0" fillId="0" borderId="80" xfId="0" applyBorder="1" applyAlignment="1">
      <alignment horizontal="center" vertical="center" wrapText="1" shrinkToFit="1"/>
    </xf>
    <xf numFmtId="0" fontId="0" fillId="0" borderId="85" xfId="0" applyBorder="1" applyAlignment="1">
      <alignment horizontal="center" vertical="center" wrapText="1" shrinkToFit="1"/>
    </xf>
    <xf numFmtId="0" fontId="11" fillId="0" borderId="73" xfId="0" applyFont="1" applyBorder="1" applyAlignment="1">
      <alignment horizontal="center" vertical="center" textRotation="123"/>
    </xf>
    <xf numFmtId="0" fontId="12" fillId="0" borderId="76" xfId="0" applyFont="1" applyBorder="1" applyAlignment="1">
      <alignment horizontal="center" vertical="center" textRotation="123"/>
    </xf>
    <xf numFmtId="0" fontId="12" fillId="0" borderId="74" xfId="0" applyFont="1" applyBorder="1" applyAlignment="1">
      <alignment horizontal="center" vertical="center" textRotation="123"/>
    </xf>
    <xf numFmtId="0" fontId="12" fillId="0" borderId="86" xfId="0" applyFont="1" applyBorder="1" applyAlignment="1">
      <alignment horizontal="center" vertical="center" textRotation="123"/>
    </xf>
    <xf numFmtId="0" fontId="12" fillId="0" borderId="87" xfId="0" applyFont="1" applyBorder="1" applyAlignment="1">
      <alignment horizontal="center" vertical="center" textRotation="123"/>
    </xf>
    <xf numFmtId="0" fontId="12" fillId="0" borderId="77" xfId="0" applyFont="1" applyBorder="1" applyAlignment="1">
      <alignment horizontal="center" vertical="center" textRotation="123"/>
    </xf>
    <xf numFmtId="0" fontId="4" fillId="0" borderId="88" xfId="0" applyFont="1" applyBorder="1" applyAlignment="1">
      <alignment horizontal="center" vertical="center" textRotation="152"/>
    </xf>
    <xf numFmtId="0" fontId="0" fillId="0" borderId="14" xfId="0" applyBorder="1" applyAlignment="1">
      <alignment horizontal="center" vertical="center" textRotation="152"/>
    </xf>
    <xf numFmtId="0" fontId="14" fillId="0" borderId="99" xfId="0" applyFont="1" applyBorder="1" applyAlignment="1">
      <alignment horizontal="center" vertical="center" textRotation="90"/>
    </xf>
    <xf numFmtId="0" fontId="16" fillId="0" borderId="94" xfId="0" applyFont="1" applyBorder="1" applyAlignment="1">
      <alignment horizontal="center" vertical="center" textRotation="90"/>
    </xf>
    <xf numFmtId="0" fontId="14" fillId="0" borderId="100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4" fillId="0" borderId="101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0" borderId="77" xfId="0" applyFont="1" applyBorder="1" applyAlignment="1">
      <alignment horizontal="center" vertical="center" textRotation="90"/>
    </xf>
    <xf numFmtId="0" fontId="12" fillId="0" borderId="0" xfId="0" applyFont="1" applyAlignment="1">
      <alignment vertical="center"/>
    </xf>
    <xf numFmtId="0" fontId="9" fillId="0" borderId="6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9" fillId="0" borderId="7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19" xfId="0" applyBorder="1" applyAlignment="1">
      <alignment/>
    </xf>
    <xf numFmtId="0" fontId="9" fillId="32" borderId="70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32" borderId="119" xfId="0" applyFont="1" applyFill="1" applyBorder="1" applyAlignment="1">
      <alignment horizontal="center" vertical="center"/>
    </xf>
    <xf numFmtId="0" fontId="60" fillId="42" borderId="68" xfId="0" applyFont="1" applyFill="1" applyBorder="1" applyAlignment="1">
      <alignment horizontal="center" vertical="center" textRotation="90" readingOrder="2"/>
    </xf>
    <xf numFmtId="0" fontId="60" fillId="33" borderId="68" xfId="0" applyFont="1" applyFill="1" applyBorder="1" applyAlignment="1">
      <alignment horizontal="center" vertical="center" textRotation="90"/>
    </xf>
    <xf numFmtId="0" fontId="60" fillId="36" borderId="68" xfId="0" applyFont="1" applyFill="1" applyBorder="1" applyAlignment="1">
      <alignment horizontal="center" vertical="center" textRotation="90"/>
    </xf>
    <xf numFmtId="0" fontId="60" fillId="33" borderId="68" xfId="0" applyFont="1" applyFill="1" applyBorder="1" applyAlignment="1">
      <alignment horizontal="center" vertical="center" textRotation="120"/>
    </xf>
    <xf numFmtId="0" fontId="61" fillId="33" borderId="68" xfId="0" applyFont="1" applyFill="1" applyBorder="1" applyAlignment="1">
      <alignment horizontal="center" vertical="center" textRotation="90"/>
    </xf>
    <xf numFmtId="0" fontId="14" fillId="33" borderId="68" xfId="0" applyFont="1" applyFill="1" applyBorder="1" applyAlignment="1">
      <alignment horizontal="center" vertical="center" textRotation="90"/>
    </xf>
    <xf numFmtId="0" fontId="16" fillId="33" borderId="68" xfId="0" applyFont="1" applyFill="1" applyBorder="1" applyAlignment="1">
      <alignment horizontal="center" vertical="center" textRotation="90"/>
    </xf>
    <xf numFmtId="0" fontId="56" fillId="33" borderId="68" xfId="0" applyFont="1" applyFill="1" applyBorder="1" applyAlignment="1">
      <alignment horizontal="center" vertical="center" wrapText="1" shrinkToFit="1"/>
    </xf>
    <xf numFmtId="0" fontId="56" fillId="33" borderId="120" xfId="0" applyFont="1" applyFill="1" applyBorder="1" applyAlignment="1">
      <alignment horizontal="center" vertical="center" wrapText="1" shrinkToFit="1"/>
    </xf>
    <xf numFmtId="0" fontId="60" fillId="41" borderId="68" xfId="0" applyFont="1" applyFill="1" applyBorder="1" applyAlignment="1">
      <alignment horizontal="center" vertical="center" textRotation="90"/>
    </xf>
    <xf numFmtId="0" fontId="57" fillId="33" borderId="68" xfId="0" applyFont="1" applyFill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center" wrapText="1" readingOrder="2"/>
    </xf>
    <xf numFmtId="0" fontId="56" fillId="33" borderId="68" xfId="0" applyFont="1" applyFill="1" applyBorder="1" applyAlignment="1">
      <alignment horizontal="center" vertical="center" textRotation="150"/>
    </xf>
    <xf numFmtId="0" fontId="56" fillId="33" borderId="121" xfId="0" applyFont="1" applyFill="1" applyBorder="1" applyAlignment="1">
      <alignment horizontal="center" vertical="center" textRotation="135"/>
    </xf>
    <xf numFmtId="0" fontId="56" fillId="33" borderId="122" xfId="0" applyFont="1" applyFill="1" applyBorder="1" applyAlignment="1">
      <alignment horizontal="center" vertical="center" textRotation="135"/>
    </xf>
    <xf numFmtId="0" fontId="56" fillId="33" borderId="123" xfId="0" applyFont="1" applyFill="1" applyBorder="1" applyAlignment="1">
      <alignment horizontal="center" vertical="center" textRotation="135"/>
    </xf>
    <xf numFmtId="0" fontId="56" fillId="33" borderId="124" xfId="0" applyFont="1" applyFill="1" applyBorder="1" applyAlignment="1">
      <alignment horizontal="center" vertical="center" textRotation="135"/>
    </xf>
    <xf numFmtId="0" fontId="56" fillId="33" borderId="29" xfId="0" applyFont="1" applyFill="1" applyBorder="1" applyAlignment="1">
      <alignment horizontal="center" vertical="center" textRotation="135"/>
    </xf>
    <xf numFmtId="0" fontId="56" fillId="33" borderId="125" xfId="0" applyFont="1" applyFill="1" applyBorder="1" applyAlignment="1">
      <alignment horizontal="center" vertical="center" textRotation="135"/>
    </xf>
    <xf numFmtId="0" fontId="60" fillId="24" borderId="68" xfId="0" applyFont="1" applyFill="1" applyBorder="1" applyAlignment="1">
      <alignment horizontal="center" vertical="center" textRotation="90"/>
    </xf>
    <xf numFmtId="0" fontId="60" fillId="33" borderId="68" xfId="0" applyFont="1" applyFill="1" applyBorder="1" applyAlignment="1">
      <alignment horizontal="center" vertical="center"/>
    </xf>
    <xf numFmtId="0" fontId="60" fillId="33" borderId="68" xfId="0" applyFont="1" applyFill="1" applyBorder="1" applyAlignment="1">
      <alignment horizontal="center" vertical="center" textRotation="138"/>
    </xf>
    <xf numFmtId="0" fontId="60" fillId="35" borderId="68" xfId="0" applyFont="1" applyFill="1" applyBorder="1" applyAlignment="1">
      <alignment horizontal="center" vertical="center" textRotation="90"/>
    </xf>
    <xf numFmtId="0" fontId="57" fillId="33" borderId="68" xfId="0" applyFont="1" applyFill="1" applyBorder="1" applyAlignment="1">
      <alignment horizontal="center" vertical="center" textRotation="126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0" fillId="0" borderId="68" xfId="0" applyFont="1" applyFill="1" applyBorder="1" applyAlignment="1">
      <alignment horizontal="center" vertical="center" textRotation="120"/>
    </xf>
    <xf numFmtId="0" fontId="62" fillId="32" borderId="28" xfId="0" applyFont="1" applyFill="1" applyBorder="1" applyAlignment="1">
      <alignment horizontal="left" vertical="center"/>
    </xf>
    <xf numFmtId="0" fontId="83" fillId="0" borderId="68" xfId="0" applyFont="1" applyFill="1" applyBorder="1" applyAlignment="1">
      <alignment horizontal="center" vertical="center"/>
    </xf>
    <xf numFmtId="0" fontId="56" fillId="0" borderId="122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0" fillId="33" borderId="70" xfId="0" applyFont="1" applyFill="1" applyBorder="1" applyAlignment="1">
      <alignment horizontal="center" vertical="center" textRotation="120"/>
    </xf>
    <xf numFmtId="0" fontId="33" fillId="0" borderId="70" xfId="0" applyFont="1" applyFill="1" applyBorder="1" applyAlignment="1">
      <alignment horizontal="center" vertical="center"/>
    </xf>
    <xf numFmtId="0" fontId="33" fillId="0" borderId="121" xfId="0" applyFont="1" applyFill="1" applyBorder="1" applyAlignment="1">
      <alignment horizontal="center" vertical="center"/>
    </xf>
    <xf numFmtId="0" fontId="33" fillId="0" borderId="126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33" fillId="0" borderId="128" xfId="0" applyFont="1" applyFill="1" applyBorder="1" applyAlignment="1">
      <alignment horizontal="center" vertical="center"/>
    </xf>
    <xf numFmtId="0" fontId="33" fillId="0" borderId="129" xfId="0" applyFont="1" applyFill="1" applyBorder="1" applyAlignment="1">
      <alignment horizontal="center" vertical="center"/>
    </xf>
    <xf numFmtId="0" fontId="33" fillId="0" borderId="130" xfId="0" applyFont="1" applyFill="1" applyBorder="1" applyAlignment="1">
      <alignment horizontal="center" vertical="center"/>
    </xf>
    <xf numFmtId="0" fontId="59" fillId="32" borderId="28" xfId="0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0" fontId="12" fillId="33" borderId="68" xfId="0" applyFont="1" applyFill="1" applyBorder="1" applyAlignment="1">
      <alignment horizontal="center" vertical="center" textRotation="123"/>
    </xf>
    <xf numFmtId="0" fontId="12" fillId="33" borderId="68" xfId="0" applyFont="1" applyFill="1" applyBorder="1" applyAlignment="1">
      <alignment horizontal="center" vertical="center" textRotation="146"/>
    </xf>
    <xf numFmtId="0" fontId="59" fillId="32" borderId="68" xfId="0" applyFont="1" applyFill="1" applyBorder="1" applyAlignment="1">
      <alignment vertical="center"/>
    </xf>
    <xf numFmtId="0" fontId="62" fillId="32" borderId="68" xfId="0" applyFont="1" applyFill="1" applyBorder="1" applyAlignment="1">
      <alignment horizontal="left" vertical="center"/>
    </xf>
    <xf numFmtId="0" fontId="0" fillId="0" borderId="131" xfId="0" applyBorder="1" applyAlignment="1">
      <alignment vertical="center"/>
    </xf>
    <xf numFmtId="0" fontId="0" fillId="0" borderId="120" xfId="0" applyBorder="1" applyAlignment="1">
      <alignment vertical="center"/>
    </xf>
    <xf numFmtId="0" fontId="59" fillId="0" borderId="132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59" fillId="0" borderId="133" xfId="0" applyFont="1" applyBorder="1" applyAlignment="1">
      <alignment vertical="center"/>
    </xf>
    <xf numFmtId="0" fontId="59" fillId="0" borderId="134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572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4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572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4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572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4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572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572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4</xdr:row>
      <xdr:rowOff>95250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572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5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572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5</xdr:row>
      <xdr:rowOff>85725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572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5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572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1219200</xdr:colOff>
      <xdr:row>143</xdr:row>
      <xdr:rowOff>9525</xdr:rowOff>
    </xdr:from>
    <xdr:to>
      <xdr:col>8</xdr:col>
      <xdr:colOff>1362075</xdr:colOff>
      <xdr:row>276</xdr:row>
      <xdr:rowOff>66675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65693925"/>
          <a:ext cx="142875" cy="4281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191</xdr:row>
      <xdr:rowOff>95250</xdr:rowOff>
    </xdr:from>
    <xdr:to>
      <xdr:col>8</xdr:col>
      <xdr:colOff>619125</xdr:colOff>
      <xdr:row>382</xdr:row>
      <xdr:rowOff>323850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4696300"/>
          <a:ext cx="142875" cy="5374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241</xdr:row>
      <xdr:rowOff>95250</xdr:rowOff>
    </xdr:from>
    <xdr:to>
      <xdr:col>8</xdr:col>
      <xdr:colOff>619125</xdr:colOff>
      <xdr:row>467</xdr:row>
      <xdr:rowOff>152400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8621850"/>
          <a:ext cx="142875" cy="59626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291</xdr:row>
      <xdr:rowOff>95250</xdr:rowOff>
    </xdr:from>
    <xdr:to>
      <xdr:col>8</xdr:col>
      <xdr:colOff>619125</xdr:colOff>
      <xdr:row>587</xdr:row>
      <xdr:rowOff>28575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12366425"/>
          <a:ext cx="142875" cy="6518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341</xdr:row>
      <xdr:rowOff>95250</xdr:rowOff>
    </xdr:from>
    <xdr:to>
      <xdr:col>8</xdr:col>
      <xdr:colOff>619125</xdr:colOff>
      <xdr:row>706</xdr:row>
      <xdr:rowOff>66675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26111000"/>
          <a:ext cx="142875" cy="70751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391</xdr:row>
      <xdr:rowOff>95250</xdr:rowOff>
    </xdr:from>
    <xdr:to>
      <xdr:col>8</xdr:col>
      <xdr:colOff>619125</xdr:colOff>
      <xdr:row>827</xdr:row>
      <xdr:rowOff>76200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40046075"/>
          <a:ext cx="142875" cy="764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95250</xdr:rowOff>
    </xdr:from>
    <xdr:to>
      <xdr:col>8</xdr:col>
      <xdr:colOff>1123950</xdr:colOff>
      <xdr:row>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95250"/>
          <a:ext cx="647700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1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6572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1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6572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1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6572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8</xdr:col>
      <xdr:colOff>1133475</xdr:colOff>
      <xdr:row>1</xdr:row>
      <xdr:rowOff>85725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6572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1019175</xdr:colOff>
      <xdr:row>4</xdr:row>
      <xdr:rowOff>333375</xdr:rowOff>
    </xdr:from>
    <xdr:to>
      <xdr:col>8</xdr:col>
      <xdr:colOff>1676400</xdr:colOff>
      <xdr:row>6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847975"/>
          <a:ext cx="6572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55</xdr:col>
      <xdr:colOff>171450</xdr:colOff>
      <xdr:row>10</xdr:row>
      <xdr:rowOff>142875</xdr:rowOff>
    </xdr:from>
    <xdr:ext cx="161925" cy="361950"/>
    <xdr:sp>
      <xdr:nvSpPr>
        <xdr:cNvPr id="7" name="TextBox 11"/>
        <xdr:cNvSpPr txBox="1">
          <a:spLocks noChangeArrowheads="1"/>
        </xdr:cNvSpPr>
      </xdr:nvSpPr>
      <xdr:spPr>
        <a:xfrm>
          <a:off x="21069300" y="642937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CE434"/>
  <sheetViews>
    <sheetView rightToLeft="1" zoomScale="44" zoomScaleNormal="44" zoomScaleSheetLayoutView="50" zoomScalePageLayoutView="0" workbookViewId="0" topLeftCell="H11">
      <pane xSplit="7" topLeftCell="AU1" activePane="topRight" state="frozen"/>
      <selection pane="topLeft" activeCell="H16" sqref="H16"/>
      <selection pane="topRight" activeCell="CD11" sqref="CD11"/>
    </sheetView>
  </sheetViews>
  <sheetFormatPr defaultColWidth="9.140625" defaultRowHeight="12.75"/>
  <cols>
    <col min="1" max="4" width="9.140625" style="1" customWidth="1"/>
    <col min="5" max="6" width="6.57421875" style="1" customWidth="1"/>
    <col min="7" max="8" width="9.421875" style="7" customWidth="1"/>
    <col min="9" max="9" width="40.7109375" style="1" customWidth="1"/>
    <col min="10" max="10" width="5.7109375" style="1" hidden="1" customWidth="1"/>
    <col min="11" max="11" width="3.57421875" style="1" customWidth="1"/>
    <col min="12" max="12" width="4.140625" style="1" customWidth="1"/>
    <col min="13" max="13" width="8.00390625" style="1" customWidth="1"/>
    <col min="14" max="14" width="1.421875" style="1" hidden="1" customWidth="1"/>
    <col min="15" max="18" width="7.7109375" style="1" customWidth="1"/>
    <col min="19" max="19" width="10.7109375" style="1" customWidth="1"/>
    <col min="20" max="23" width="7.7109375" style="1" customWidth="1"/>
    <col min="24" max="24" width="10.7109375" style="1" customWidth="1"/>
    <col min="25" max="28" width="7.7109375" style="1" customWidth="1"/>
    <col min="29" max="29" width="10.7109375" style="1" customWidth="1"/>
    <col min="30" max="33" width="7.7109375" style="1" customWidth="1"/>
    <col min="34" max="34" width="10.7109375" style="1" customWidth="1"/>
    <col min="35" max="35" width="5.7109375" style="1" hidden="1" customWidth="1"/>
    <col min="36" max="36" width="5.57421875" style="1" hidden="1" customWidth="1"/>
    <col min="37" max="37" width="4.7109375" style="1" hidden="1" customWidth="1"/>
    <col min="38" max="39" width="6.28125" style="1" hidden="1" customWidth="1"/>
    <col min="40" max="42" width="5.28125" style="1" hidden="1" customWidth="1"/>
    <col min="43" max="44" width="7.421875" style="1" hidden="1" customWidth="1"/>
    <col min="45" max="45" width="5.140625" style="1" hidden="1" customWidth="1"/>
    <col min="46" max="49" width="7.7109375" style="1" customWidth="1"/>
    <col min="50" max="50" width="10.7109375" style="1" customWidth="1"/>
    <col min="51" max="55" width="7.7109375" style="1" customWidth="1"/>
    <col min="56" max="56" width="10.7109375" style="1" customWidth="1"/>
    <col min="57" max="61" width="7.7109375" style="1" customWidth="1"/>
    <col min="62" max="62" width="10.7109375" style="1" customWidth="1"/>
    <col min="63" max="67" width="7.7109375" style="1" customWidth="1"/>
    <col min="68" max="68" width="10.7109375" style="1" customWidth="1"/>
    <col min="69" max="73" width="7.7109375" style="1" customWidth="1"/>
    <col min="74" max="74" width="10.7109375" style="1" customWidth="1"/>
    <col min="75" max="79" width="7.7109375" style="1" customWidth="1"/>
    <col min="80" max="80" width="10.7109375" style="1" customWidth="1"/>
    <col min="81" max="81" width="21.421875" style="1" customWidth="1"/>
    <col min="82" max="82" width="30.7109375" style="1" customWidth="1"/>
    <col min="83" max="83" width="22.8515625" style="1" customWidth="1"/>
    <col min="84" max="16384" width="9.140625" style="1" customWidth="1"/>
  </cols>
  <sheetData>
    <row r="1" ht="12.75"/>
    <row r="2" ht="12.75"/>
    <row r="3" ht="12.75"/>
    <row r="4" ht="12.75"/>
    <row r="5" ht="12.75"/>
    <row r="6" ht="12.75"/>
    <row r="7" ht="24" customHeight="1">
      <c r="I7" s="24" t="s">
        <v>33</v>
      </c>
    </row>
    <row r="8" spans="7:9" ht="24.75">
      <c r="G8" s="201" t="s">
        <v>0</v>
      </c>
      <c r="H8" s="201"/>
      <c r="I8" s="202"/>
    </row>
    <row r="9" spans="7:9" ht="24.75">
      <c r="G9" s="203" t="s">
        <v>32</v>
      </c>
      <c r="H9" s="204"/>
      <c r="I9" s="205"/>
    </row>
    <row r="10" spans="7:80" ht="21.75" customHeight="1">
      <c r="G10" s="206" t="s">
        <v>31</v>
      </c>
      <c r="H10" s="206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</row>
    <row r="11" spans="7:80" ht="33">
      <c r="G11" s="207" t="s">
        <v>35</v>
      </c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</row>
    <row r="12" spans="9:81" ht="26.25">
      <c r="I12" s="78" t="s">
        <v>64</v>
      </c>
      <c r="O12" s="209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39:81" ht="27.75" customHeight="1" thickBot="1"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5:83" ht="69.75" customHeight="1">
      <c r="E14" s="211"/>
      <c r="F14" s="13"/>
      <c r="G14" s="213" t="s">
        <v>20</v>
      </c>
      <c r="H14" s="213" t="s">
        <v>1</v>
      </c>
      <c r="I14" s="216" t="s">
        <v>19</v>
      </c>
      <c r="J14" s="219" t="s">
        <v>6</v>
      </c>
      <c r="K14" s="221" t="s">
        <v>16</v>
      </c>
      <c r="L14" s="222"/>
      <c r="M14" s="222"/>
      <c r="N14" s="223"/>
      <c r="O14" s="227" t="s">
        <v>36</v>
      </c>
      <c r="P14" s="228"/>
      <c r="Q14" s="228"/>
      <c r="R14" s="228"/>
      <c r="S14" s="229"/>
      <c r="T14" s="227" t="s">
        <v>55</v>
      </c>
      <c r="U14" s="228"/>
      <c r="V14" s="228"/>
      <c r="W14" s="228"/>
      <c r="X14" s="229"/>
      <c r="Y14" s="233" t="s">
        <v>39</v>
      </c>
      <c r="Z14" s="234"/>
      <c r="AA14" s="234"/>
      <c r="AB14" s="234"/>
      <c r="AC14" s="234"/>
      <c r="AD14" s="227" t="s">
        <v>57</v>
      </c>
      <c r="AE14" s="228"/>
      <c r="AF14" s="228"/>
      <c r="AG14" s="228"/>
      <c r="AH14" s="229"/>
      <c r="AI14" s="237" t="s">
        <v>11</v>
      </c>
      <c r="AJ14" s="239" t="s">
        <v>9</v>
      </c>
      <c r="AK14" s="239" t="s">
        <v>8</v>
      </c>
      <c r="AL14" s="239" t="s">
        <v>12</v>
      </c>
      <c r="AM14" s="239" t="s">
        <v>10</v>
      </c>
      <c r="AN14" s="129"/>
      <c r="AO14" s="129"/>
      <c r="AP14" s="129"/>
      <c r="AQ14" s="239" t="s">
        <v>7</v>
      </c>
      <c r="AR14" s="241" t="s">
        <v>4</v>
      </c>
      <c r="AS14" s="243" t="s">
        <v>8</v>
      </c>
      <c r="AT14" s="233" t="s">
        <v>190</v>
      </c>
      <c r="AU14" s="234"/>
      <c r="AV14" s="234"/>
      <c r="AW14" s="234"/>
      <c r="AX14" s="234"/>
      <c r="AY14" s="233" t="s">
        <v>191</v>
      </c>
      <c r="AZ14" s="234"/>
      <c r="BA14" s="234"/>
      <c r="BB14" s="234"/>
      <c r="BC14" s="234"/>
      <c r="BD14" s="234"/>
      <c r="BE14" s="233" t="s">
        <v>37</v>
      </c>
      <c r="BF14" s="234"/>
      <c r="BG14" s="234"/>
      <c r="BH14" s="234"/>
      <c r="BI14" s="234"/>
      <c r="BJ14" s="234"/>
      <c r="BK14" s="233" t="s">
        <v>56</v>
      </c>
      <c r="BL14" s="234"/>
      <c r="BM14" s="234"/>
      <c r="BN14" s="234"/>
      <c r="BO14" s="234"/>
      <c r="BP14" s="234"/>
      <c r="BQ14" s="233" t="s">
        <v>40</v>
      </c>
      <c r="BR14" s="234"/>
      <c r="BS14" s="234"/>
      <c r="BT14" s="234"/>
      <c r="BU14" s="234"/>
      <c r="BV14" s="234"/>
      <c r="BW14" s="233" t="s">
        <v>38</v>
      </c>
      <c r="BX14" s="234"/>
      <c r="BY14" s="234"/>
      <c r="BZ14" s="234"/>
      <c r="CA14" s="234"/>
      <c r="CB14" s="234"/>
      <c r="CC14" s="245" t="s">
        <v>14</v>
      </c>
      <c r="CD14" s="247" t="s">
        <v>5</v>
      </c>
      <c r="CE14" s="248"/>
    </row>
    <row r="15" spans="5:83" ht="69.75" customHeight="1" thickBot="1">
      <c r="E15" s="212"/>
      <c r="F15" s="253"/>
      <c r="G15" s="214"/>
      <c r="H15" s="214"/>
      <c r="I15" s="217"/>
      <c r="J15" s="220"/>
      <c r="K15" s="224"/>
      <c r="L15" s="225"/>
      <c r="M15" s="225"/>
      <c r="N15" s="226"/>
      <c r="O15" s="230"/>
      <c r="P15" s="231"/>
      <c r="Q15" s="231"/>
      <c r="R15" s="231"/>
      <c r="S15" s="232"/>
      <c r="T15" s="230"/>
      <c r="U15" s="231"/>
      <c r="V15" s="231"/>
      <c r="W15" s="231"/>
      <c r="X15" s="232"/>
      <c r="Y15" s="235"/>
      <c r="Z15" s="236"/>
      <c r="AA15" s="236"/>
      <c r="AB15" s="236"/>
      <c r="AC15" s="236"/>
      <c r="AD15" s="230"/>
      <c r="AE15" s="231"/>
      <c r="AF15" s="231"/>
      <c r="AG15" s="231"/>
      <c r="AH15" s="232"/>
      <c r="AI15" s="238"/>
      <c r="AJ15" s="240"/>
      <c r="AK15" s="240"/>
      <c r="AL15" s="240"/>
      <c r="AM15" s="240"/>
      <c r="AN15" s="130"/>
      <c r="AO15" s="130"/>
      <c r="AP15" s="130"/>
      <c r="AQ15" s="240"/>
      <c r="AR15" s="242"/>
      <c r="AS15" s="244"/>
      <c r="AT15" s="235"/>
      <c r="AU15" s="236"/>
      <c r="AV15" s="236"/>
      <c r="AW15" s="236"/>
      <c r="AX15" s="236"/>
      <c r="AY15" s="235"/>
      <c r="AZ15" s="236"/>
      <c r="BA15" s="236"/>
      <c r="BB15" s="236"/>
      <c r="BC15" s="236"/>
      <c r="BD15" s="236"/>
      <c r="BE15" s="235"/>
      <c r="BF15" s="236"/>
      <c r="BG15" s="236"/>
      <c r="BH15" s="236"/>
      <c r="BI15" s="236"/>
      <c r="BJ15" s="236"/>
      <c r="BK15" s="235"/>
      <c r="BL15" s="236"/>
      <c r="BM15" s="236"/>
      <c r="BN15" s="236"/>
      <c r="BO15" s="236"/>
      <c r="BP15" s="236"/>
      <c r="BQ15" s="235"/>
      <c r="BR15" s="236"/>
      <c r="BS15" s="236"/>
      <c r="BT15" s="236"/>
      <c r="BU15" s="236"/>
      <c r="BV15" s="236"/>
      <c r="BW15" s="235"/>
      <c r="BX15" s="236"/>
      <c r="BY15" s="236"/>
      <c r="BZ15" s="236"/>
      <c r="CA15" s="236"/>
      <c r="CB15" s="236"/>
      <c r="CC15" s="246"/>
      <c r="CD15" s="249"/>
      <c r="CE15" s="250"/>
    </row>
    <row r="16" spans="5:83" ht="49.5" customHeight="1" thickTop="1">
      <c r="E16" s="212"/>
      <c r="F16" s="254"/>
      <c r="G16" s="214"/>
      <c r="H16" s="214"/>
      <c r="I16" s="217"/>
      <c r="J16" s="255" t="s">
        <v>2</v>
      </c>
      <c r="K16" s="257" t="s">
        <v>17</v>
      </c>
      <c r="L16" s="258"/>
      <c r="M16" s="259"/>
      <c r="N16" s="108"/>
      <c r="O16" s="263" t="s">
        <v>13</v>
      </c>
      <c r="P16" s="265" t="s">
        <v>34</v>
      </c>
      <c r="Q16" s="267" t="s">
        <v>15</v>
      </c>
      <c r="R16" s="269" t="s">
        <v>14</v>
      </c>
      <c r="S16" s="271" t="s">
        <v>3</v>
      </c>
      <c r="T16" s="274" t="s">
        <v>13</v>
      </c>
      <c r="U16" s="274" t="s">
        <v>189</v>
      </c>
      <c r="V16" s="276" t="s">
        <v>15</v>
      </c>
      <c r="W16" s="278" t="s">
        <v>14</v>
      </c>
      <c r="X16" s="271" t="s">
        <v>3</v>
      </c>
      <c r="Y16" s="274" t="s">
        <v>13</v>
      </c>
      <c r="Z16" s="274" t="s">
        <v>34</v>
      </c>
      <c r="AA16" s="276" t="s">
        <v>15</v>
      </c>
      <c r="AB16" s="280" t="s">
        <v>14</v>
      </c>
      <c r="AC16" s="271" t="s">
        <v>3</v>
      </c>
      <c r="AD16" s="274" t="s">
        <v>13</v>
      </c>
      <c r="AE16" s="274" t="s">
        <v>85</v>
      </c>
      <c r="AF16" s="276" t="s">
        <v>15</v>
      </c>
      <c r="AG16" s="278" t="s">
        <v>14</v>
      </c>
      <c r="AH16" s="271" t="s">
        <v>3</v>
      </c>
      <c r="AI16" s="283" t="s">
        <v>3</v>
      </c>
      <c r="AJ16" s="267" t="s">
        <v>3</v>
      </c>
      <c r="AK16" s="267" t="s">
        <v>3</v>
      </c>
      <c r="AL16" s="283" t="s">
        <v>3</v>
      </c>
      <c r="AM16" s="283" t="s">
        <v>3</v>
      </c>
      <c r="AN16" s="125"/>
      <c r="AO16" s="125"/>
      <c r="AP16" s="125"/>
      <c r="AQ16" s="283" t="s">
        <v>3</v>
      </c>
      <c r="AR16" s="285" t="s">
        <v>3</v>
      </c>
      <c r="AS16" s="287" t="s">
        <v>3</v>
      </c>
      <c r="AT16" s="274" t="s">
        <v>13</v>
      </c>
      <c r="AU16" s="274" t="s">
        <v>34</v>
      </c>
      <c r="AV16" s="276" t="s">
        <v>15</v>
      </c>
      <c r="AW16" s="289" t="s">
        <v>14</v>
      </c>
      <c r="AX16" s="271" t="s">
        <v>3</v>
      </c>
      <c r="AY16" s="283" t="s">
        <v>13</v>
      </c>
      <c r="AZ16" s="274" t="s">
        <v>34</v>
      </c>
      <c r="BA16" s="274" t="s">
        <v>85</v>
      </c>
      <c r="BB16" s="267" t="s">
        <v>15</v>
      </c>
      <c r="BC16" s="291" t="s">
        <v>14</v>
      </c>
      <c r="BD16" s="293" t="s">
        <v>3</v>
      </c>
      <c r="BE16" s="283" t="s">
        <v>13</v>
      </c>
      <c r="BF16" s="274" t="s">
        <v>34</v>
      </c>
      <c r="BG16" s="274" t="s">
        <v>85</v>
      </c>
      <c r="BH16" s="267" t="s">
        <v>15</v>
      </c>
      <c r="BI16" s="291" t="s">
        <v>14</v>
      </c>
      <c r="BJ16" s="293" t="s">
        <v>3</v>
      </c>
      <c r="BK16" s="283" t="s">
        <v>13</v>
      </c>
      <c r="BL16" s="274" t="s">
        <v>34</v>
      </c>
      <c r="BM16" s="274" t="s">
        <v>85</v>
      </c>
      <c r="BN16" s="267" t="s">
        <v>15</v>
      </c>
      <c r="BO16" s="296" t="s">
        <v>14</v>
      </c>
      <c r="BP16" s="293" t="s">
        <v>3</v>
      </c>
      <c r="BQ16" s="283" t="s">
        <v>13</v>
      </c>
      <c r="BR16" s="274" t="s">
        <v>34</v>
      </c>
      <c r="BS16" s="274" t="s">
        <v>85</v>
      </c>
      <c r="BT16" s="267" t="s">
        <v>15</v>
      </c>
      <c r="BU16" s="267" t="s">
        <v>14</v>
      </c>
      <c r="BV16" s="293" t="s">
        <v>3</v>
      </c>
      <c r="BW16" s="283" t="s">
        <v>13</v>
      </c>
      <c r="BX16" s="274" t="s">
        <v>34</v>
      </c>
      <c r="BY16" s="274" t="s">
        <v>85</v>
      </c>
      <c r="BZ16" s="267" t="s">
        <v>15</v>
      </c>
      <c r="CA16" s="267" t="s">
        <v>14</v>
      </c>
      <c r="CB16" s="293" t="s">
        <v>3</v>
      </c>
      <c r="CC16" s="109"/>
      <c r="CD16" s="249"/>
      <c r="CE16" s="250"/>
    </row>
    <row r="17" spans="5:83" ht="49.5" customHeight="1" thickBot="1">
      <c r="E17" s="212"/>
      <c r="F17" s="254"/>
      <c r="G17" s="214"/>
      <c r="H17" s="214"/>
      <c r="I17" s="217"/>
      <c r="J17" s="256"/>
      <c r="K17" s="260"/>
      <c r="L17" s="261"/>
      <c r="M17" s="262"/>
      <c r="N17" s="131"/>
      <c r="O17" s="264"/>
      <c r="P17" s="266"/>
      <c r="Q17" s="268"/>
      <c r="R17" s="270"/>
      <c r="S17" s="272"/>
      <c r="T17" s="275"/>
      <c r="U17" s="275"/>
      <c r="V17" s="277"/>
      <c r="W17" s="279"/>
      <c r="X17" s="272"/>
      <c r="Y17" s="275"/>
      <c r="Z17" s="275"/>
      <c r="AA17" s="277"/>
      <c r="AB17" s="281"/>
      <c r="AC17" s="272"/>
      <c r="AD17" s="275"/>
      <c r="AE17" s="275"/>
      <c r="AF17" s="277"/>
      <c r="AG17" s="279"/>
      <c r="AH17" s="272"/>
      <c r="AI17" s="284"/>
      <c r="AJ17" s="277"/>
      <c r="AK17" s="277"/>
      <c r="AL17" s="284"/>
      <c r="AM17" s="284"/>
      <c r="AN17" s="126"/>
      <c r="AO17" s="126"/>
      <c r="AP17" s="126"/>
      <c r="AQ17" s="284"/>
      <c r="AR17" s="286"/>
      <c r="AS17" s="288"/>
      <c r="AT17" s="275"/>
      <c r="AU17" s="275"/>
      <c r="AV17" s="277"/>
      <c r="AW17" s="290"/>
      <c r="AX17" s="272"/>
      <c r="AY17" s="284"/>
      <c r="AZ17" s="275"/>
      <c r="BA17" s="275"/>
      <c r="BB17" s="277"/>
      <c r="BC17" s="292"/>
      <c r="BD17" s="294"/>
      <c r="BE17" s="284"/>
      <c r="BF17" s="275"/>
      <c r="BG17" s="275"/>
      <c r="BH17" s="277"/>
      <c r="BI17" s="292"/>
      <c r="BJ17" s="294"/>
      <c r="BK17" s="284"/>
      <c r="BL17" s="275"/>
      <c r="BM17" s="275"/>
      <c r="BN17" s="277"/>
      <c r="BO17" s="297"/>
      <c r="BP17" s="294"/>
      <c r="BQ17" s="284"/>
      <c r="BR17" s="275"/>
      <c r="BS17" s="275"/>
      <c r="BT17" s="277"/>
      <c r="BU17" s="268"/>
      <c r="BV17" s="294"/>
      <c r="BW17" s="284"/>
      <c r="BX17" s="275"/>
      <c r="BY17" s="275"/>
      <c r="BZ17" s="277"/>
      <c r="CA17" s="268"/>
      <c r="CB17" s="294"/>
      <c r="CC17" s="127"/>
      <c r="CD17" s="251"/>
      <c r="CE17" s="252"/>
    </row>
    <row r="18" spans="5:83" ht="49.5" customHeight="1" thickBot="1" thickTop="1">
      <c r="E18" s="15"/>
      <c r="F18" s="254"/>
      <c r="G18" s="215"/>
      <c r="H18" s="215"/>
      <c r="I18" s="218"/>
      <c r="J18" s="110"/>
      <c r="K18" s="298" t="s">
        <v>18</v>
      </c>
      <c r="L18" s="299"/>
      <c r="M18" s="300"/>
      <c r="N18" s="111"/>
      <c r="O18" s="112">
        <v>20</v>
      </c>
      <c r="P18" s="112">
        <v>10</v>
      </c>
      <c r="Q18" s="113">
        <v>70</v>
      </c>
      <c r="R18" s="132">
        <v>100</v>
      </c>
      <c r="S18" s="273"/>
      <c r="T18" s="112">
        <v>30</v>
      </c>
      <c r="U18" s="112">
        <v>30</v>
      </c>
      <c r="V18" s="113">
        <v>40</v>
      </c>
      <c r="W18" s="136">
        <v>100</v>
      </c>
      <c r="X18" s="273"/>
      <c r="Y18" s="112">
        <v>30</v>
      </c>
      <c r="Z18" s="112">
        <v>30</v>
      </c>
      <c r="AA18" s="113">
        <v>40</v>
      </c>
      <c r="AB18" s="140">
        <v>100</v>
      </c>
      <c r="AC18" s="282"/>
      <c r="AD18" s="112">
        <v>30</v>
      </c>
      <c r="AE18" s="112">
        <v>30</v>
      </c>
      <c r="AF18" s="113">
        <v>40</v>
      </c>
      <c r="AG18" s="136">
        <v>100</v>
      </c>
      <c r="AH18" s="273"/>
      <c r="AI18" s="114"/>
      <c r="AJ18" s="114"/>
      <c r="AK18" s="114"/>
      <c r="AL18" s="114"/>
      <c r="AM18" s="114"/>
      <c r="AN18" s="114"/>
      <c r="AO18" s="114"/>
      <c r="AP18" s="114"/>
      <c r="AQ18" s="114"/>
      <c r="AR18" s="115"/>
      <c r="AS18" s="114"/>
      <c r="AT18" s="112">
        <v>20</v>
      </c>
      <c r="AU18" s="112">
        <v>10</v>
      </c>
      <c r="AV18" s="113">
        <v>8</v>
      </c>
      <c r="AW18" s="155">
        <v>100</v>
      </c>
      <c r="AX18" s="282"/>
      <c r="AY18" s="116">
        <v>30</v>
      </c>
      <c r="AZ18" s="112">
        <v>30</v>
      </c>
      <c r="BA18" s="116">
        <v>10</v>
      </c>
      <c r="BB18" s="113">
        <v>30</v>
      </c>
      <c r="BC18" s="156">
        <v>100</v>
      </c>
      <c r="BD18" s="295"/>
      <c r="BE18" s="116">
        <v>30</v>
      </c>
      <c r="BF18" s="112">
        <v>30</v>
      </c>
      <c r="BG18" s="116">
        <v>10</v>
      </c>
      <c r="BH18" s="113">
        <v>30</v>
      </c>
      <c r="BI18" s="156">
        <v>100</v>
      </c>
      <c r="BJ18" s="295"/>
      <c r="BK18" s="116">
        <v>30</v>
      </c>
      <c r="BL18" s="112">
        <v>30</v>
      </c>
      <c r="BM18" s="116">
        <v>10</v>
      </c>
      <c r="BN18" s="113">
        <v>30</v>
      </c>
      <c r="BO18" s="143">
        <v>100</v>
      </c>
      <c r="BP18" s="295"/>
      <c r="BQ18" s="116">
        <v>30</v>
      </c>
      <c r="BR18" s="112">
        <v>30</v>
      </c>
      <c r="BS18" s="116">
        <v>10</v>
      </c>
      <c r="BT18" s="113">
        <v>30</v>
      </c>
      <c r="BU18" s="152">
        <v>100</v>
      </c>
      <c r="BV18" s="295"/>
      <c r="BW18" s="116">
        <v>30</v>
      </c>
      <c r="BX18" s="112">
        <v>30</v>
      </c>
      <c r="BY18" s="116">
        <v>10</v>
      </c>
      <c r="BZ18" s="113">
        <v>30</v>
      </c>
      <c r="CA18" s="141">
        <v>100</v>
      </c>
      <c r="CB18" s="295"/>
      <c r="CC18" s="128"/>
      <c r="CD18" s="301"/>
      <c r="CE18" s="302"/>
    </row>
    <row r="19" spans="5:83" ht="39.75" customHeight="1" thickBot="1" thickTop="1">
      <c r="E19" s="14"/>
      <c r="F19" s="15"/>
      <c r="G19" s="117">
        <v>1</v>
      </c>
      <c r="H19" s="118">
        <v>701</v>
      </c>
      <c r="I19" s="71" t="s">
        <v>41</v>
      </c>
      <c r="J19" s="23"/>
      <c r="K19" s="40"/>
      <c r="L19" s="37"/>
      <c r="M19" s="41"/>
      <c r="N19" s="34"/>
      <c r="O19" s="47">
        <v>15</v>
      </c>
      <c r="P19" s="46">
        <v>8</v>
      </c>
      <c r="Q19" s="46">
        <v>28</v>
      </c>
      <c r="R19" s="133">
        <f aca="true" t="shared" si="0" ref="R19:R50">Q19+P19+O19</f>
        <v>51</v>
      </c>
      <c r="S19" s="101" t="str">
        <f>IF(R19&gt;84,"ممتاز",IF(R19&gt;74,"جيد جـدا",IF(R19&gt;64,"(جيد)",IF(R19&gt;49,"مقبول",IF(R19&gt;29,"ضعيف","ضعيف جدا")))))</f>
        <v>مقبول</v>
      </c>
      <c r="T19" s="47">
        <v>24</v>
      </c>
      <c r="U19" s="46">
        <v>25</v>
      </c>
      <c r="V19" s="46">
        <v>35</v>
      </c>
      <c r="W19" s="137">
        <f>V19+U19+T19</f>
        <v>84</v>
      </c>
      <c r="X19" s="101" t="str">
        <f>IF(W19&gt;84,"ممتاز",IF(W19&gt;74,"جيد جـدا",IF(W19&gt;64,"(جيد)",IF(W19&gt;49,"مقبول",IF(W19&gt;29,"ضعيف","ضعيف جدا")))))</f>
        <v>جيد جـدا</v>
      </c>
      <c r="Y19" s="52">
        <v>22</v>
      </c>
      <c r="Z19" s="46">
        <v>24</v>
      </c>
      <c r="AA19" s="46">
        <v>25</v>
      </c>
      <c r="AB19" s="137">
        <f>AA19+Z19+Y19</f>
        <v>71</v>
      </c>
      <c r="AC19" s="101" t="str">
        <f>IF(AB19&gt;84,"ممتاز",IF(AB19&gt;74,"جيد جـدا",IF(AB19&gt;64,"(جيد)",IF(AB19&gt;49,"مقبول",IF(AB19&gt;29,"ضعيف","ضعيف جدا")))))</f>
        <v>(جيد)</v>
      </c>
      <c r="AD19" s="47">
        <v>25</v>
      </c>
      <c r="AE19" s="46">
        <v>24</v>
      </c>
      <c r="AF19" s="46">
        <v>23</v>
      </c>
      <c r="AG19" s="137">
        <f>AF19+AE19+AD19</f>
        <v>72</v>
      </c>
      <c r="AH19" s="101" t="str">
        <f>IF(AG19&gt;84,"ممتاز",IF(AG19&gt;74,"جيد جـدا",IF(AG19&gt;64,"(جيد)",IF(AG19&gt;49,"مقبول",IF(AG19&gt;29,"ضعيف","ضعيف جدا")))))</f>
        <v>(جيد)</v>
      </c>
      <c r="AI19" s="29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46">
        <v>16</v>
      </c>
      <c r="AU19" s="46">
        <v>7</v>
      </c>
      <c r="AV19" s="46">
        <v>29</v>
      </c>
      <c r="AW19" s="137">
        <f>AV19+AU19+AT19</f>
        <v>52</v>
      </c>
      <c r="AX19" s="101" t="str">
        <f>IF(AW19&gt;84,"ممتاز",IF(AW19&gt;74,"جيد جـدا",IF(AW19&gt;64,"(جيد)",IF(AW19&gt;49,"مقبول",IF(AW19&gt;29,"ضعيف","ضعيف جدا")))))</f>
        <v>مقبول</v>
      </c>
      <c r="AY19" s="52">
        <v>15</v>
      </c>
      <c r="AZ19" s="46">
        <v>8</v>
      </c>
      <c r="BA19" s="46">
        <v>18</v>
      </c>
      <c r="BB19" s="46">
        <v>20</v>
      </c>
      <c r="BC19" s="144">
        <f>BB19+BA19+AZ19+AY19</f>
        <v>61</v>
      </c>
      <c r="BD19" s="104" t="str">
        <f>IF(BC19&gt;84,"ممتاز",IF(BC19&gt;74,"جيد جـدا",IF(BC19&gt;64,"(جيد)",IF(BC19&gt;49,"مقبول",IF(BC19&gt;29,"ضعيف","ضعيف جدا")))))</f>
        <v>مقبول</v>
      </c>
      <c r="BE19" s="52">
        <v>19</v>
      </c>
      <c r="BF19" s="46">
        <v>8</v>
      </c>
      <c r="BG19" s="46">
        <v>19</v>
      </c>
      <c r="BH19" s="46">
        <v>20</v>
      </c>
      <c r="BI19" s="144">
        <f>BH19+BG19+BF19+BE19</f>
        <v>66</v>
      </c>
      <c r="BJ19" s="104" t="str">
        <f>IF(BI19&gt;84,"ممتاز",IF(BI19&gt;74,"جيد جـدا",IF(BI19&gt;64,"(جيد)",IF(BI19&gt;49,"مقبول",IF(BI19&gt;29,"ضعيف","ضعيف جدا")))))</f>
        <v>(جيد)</v>
      </c>
      <c r="BK19" s="52">
        <v>12</v>
      </c>
      <c r="BL19" s="46">
        <v>7</v>
      </c>
      <c r="BM19" s="46">
        <v>19</v>
      </c>
      <c r="BN19" s="46">
        <v>14</v>
      </c>
      <c r="BO19" s="148">
        <f>BN19+BM19+BL19+BK19</f>
        <v>52</v>
      </c>
      <c r="BP19" s="104" t="str">
        <f>IF(BO19&gt;84,"ممتاز",IF(BO19&gt;74,"جيد جـدا",IF(BO19&gt;64,"(جيد)",IF(BO19&gt;49,"مقبول",IF(BO19&gt;29,"ضعيف","ضعيف جدا")))))</f>
        <v>مقبول</v>
      </c>
      <c r="BQ19" s="52">
        <v>16</v>
      </c>
      <c r="BR19" s="46">
        <v>8</v>
      </c>
      <c r="BS19" s="46">
        <v>18</v>
      </c>
      <c r="BT19" s="46">
        <v>18</v>
      </c>
      <c r="BU19" s="153">
        <f>BT19+BS19+BR19+BQ19</f>
        <v>60</v>
      </c>
      <c r="BV19" s="104" t="str">
        <f>IF(BU19&gt;84,"ممتاز",IF(BU19&gt;74,"جيد جـدا",IF(BU19&gt;64,"(جيد)",IF(BU19&gt;49,"مقبول",IF(BU19&gt;29,"ضعيف","ضعيف جدا")))))</f>
        <v>مقبول</v>
      </c>
      <c r="BW19" s="52">
        <v>13</v>
      </c>
      <c r="BX19" s="46">
        <v>7</v>
      </c>
      <c r="BY19" s="46">
        <v>13</v>
      </c>
      <c r="BZ19" s="46">
        <v>18</v>
      </c>
      <c r="CA19" s="137">
        <f>BZ19+BY19+BX19+BW19</f>
        <v>51</v>
      </c>
      <c r="CB19" s="104" t="str">
        <f>IF(CA19&gt;84,"ممتاز",IF(CA19&gt;74,"جيد جـدا",IF(CA19&gt;64,"(جيد)",IF(CA19&gt;49,"مقبول",IF(CA19&gt;29,"ضعيف","ضعيف جدا")))))</f>
        <v>مقبول</v>
      </c>
      <c r="CC19" s="106">
        <f>SUM(R19+W19+AB19+AG19+AW19+BC19+BI19+BO19+BU19+CA19)</f>
        <v>620</v>
      </c>
      <c r="CD19" s="303"/>
      <c r="CE19" s="304"/>
    </row>
    <row r="20" spans="5:83" ht="39.75" customHeight="1" thickBot="1">
      <c r="E20" s="14"/>
      <c r="F20" s="14"/>
      <c r="G20" s="119">
        <v>2</v>
      </c>
      <c r="H20" s="120">
        <v>702</v>
      </c>
      <c r="I20" s="71" t="s">
        <v>42</v>
      </c>
      <c r="J20" s="8"/>
      <c r="K20" s="42"/>
      <c r="L20" s="38"/>
      <c r="M20" s="43"/>
      <c r="N20" s="35"/>
      <c r="O20" s="48">
        <v>15</v>
      </c>
      <c r="P20" s="49">
        <v>8</v>
      </c>
      <c r="Q20" s="46">
        <v>35</v>
      </c>
      <c r="R20" s="133">
        <f t="shared" si="0"/>
        <v>58</v>
      </c>
      <c r="S20" s="101" t="str">
        <f aca="true" t="shared" si="1" ref="S20:S37">IF(R20&gt;84,"ممتاز",IF(R20&gt;74,"جيد جـدا",IF(R20&gt;64,"(جيد)",IF(R20&gt;49,"مقبول",IF(R20&gt;29,"ضعيف","ضعيف جدا")))))</f>
        <v>مقبول</v>
      </c>
      <c r="T20" s="48">
        <v>24</v>
      </c>
      <c r="U20" s="49">
        <v>25</v>
      </c>
      <c r="V20" s="46">
        <v>35</v>
      </c>
      <c r="W20" s="137">
        <f aca="true" t="shared" si="2" ref="W20:W37">V20+U20+T20</f>
        <v>84</v>
      </c>
      <c r="X20" s="101" t="str">
        <f aca="true" t="shared" si="3" ref="X20:X37">IF(W20&gt;84,"ممتاز",IF(W20&gt;74,"جيد جـدا",IF(W20&gt;64,"(جيد)",IF(W20&gt;49,"مقبول",IF(W20&gt;29,"ضعيف","ضعيف جدا")))))</f>
        <v>جيد جـدا</v>
      </c>
      <c r="Y20" s="53">
        <v>21</v>
      </c>
      <c r="Z20" s="49">
        <v>24</v>
      </c>
      <c r="AA20" s="46">
        <v>32</v>
      </c>
      <c r="AB20" s="137">
        <f aca="true" t="shared" si="4" ref="AB20:AB37">AA20+Z20+Y20</f>
        <v>77</v>
      </c>
      <c r="AC20" s="101" t="str">
        <f aca="true" t="shared" si="5" ref="AC20:AC37">IF(AB20&gt;84,"ممتاز",IF(AB20&gt;74,"جيد جـدا",IF(AB20&gt;64,"(جيد)",IF(AB20&gt;49,"مقبول",IF(AB20&gt;29,"ضعيف","ضعيف جدا")))))</f>
        <v>جيد جـدا</v>
      </c>
      <c r="AD20" s="48">
        <v>27</v>
      </c>
      <c r="AE20" s="49">
        <v>23</v>
      </c>
      <c r="AF20" s="46">
        <v>35</v>
      </c>
      <c r="AG20" s="137">
        <f aca="true" t="shared" si="6" ref="AG20:AG37">AF20+AE20+AD20</f>
        <v>85</v>
      </c>
      <c r="AH20" s="101" t="str">
        <f aca="true" t="shared" si="7" ref="AH20:AH37">IF(AG20&gt;84,"ممتاز",IF(AG20&gt;74,"جيد جـدا",IF(AG20&gt;64,"(جيد)",IF(AG20&gt;49,"مقبول",IF(AG20&gt;29,"ضعيف","ضعيف جدا")))))</f>
        <v>ممتاز</v>
      </c>
      <c r="AI20" s="55" t="e">
        <f>IF(#REF!&gt;84,"ممتاز",IF(#REF!&gt;74,"جيد جـدا",IF(#REF!&gt;64,"(جيد)",IF(#REF!&gt;49,"مقبول",IF(#REF!&gt;29,"ضعيف","ضعيف جدا")))))</f>
        <v>#REF!</v>
      </c>
      <c r="AJ20" s="55" t="e">
        <f aca="true" t="shared" si="8" ref="AJ20:AS20">IF(AI20&gt;84,"ممتاز",IF(AI20&gt;74,"جيد جـدا",IF(AI20&gt;64,"(جيد)",IF(AI20&gt;49,"مقبول",IF(AI20&gt;29,"ضعيف","ضعيف جدا")))))</f>
        <v>#REF!</v>
      </c>
      <c r="AK20" s="55" t="e">
        <f t="shared" si="8"/>
        <v>#REF!</v>
      </c>
      <c r="AL20" s="55" t="e">
        <f t="shared" si="8"/>
        <v>#REF!</v>
      </c>
      <c r="AM20" s="55" t="e">
        <f t="shared" si="8"/>
        <v>#REF!</v>
      </c>
      <c r="AN20" s="55" t="e">
        <f t="shared" si="8"/>
        <v>#REF!</v>
      </c>
      <c r="AO20" s="55" t="e">
        <f t="shared" si="8"/>
        <v>#REF!</v>
      </c>
      <c r="AP20" s="55" t="e">
        <f t="shared" si="8"/>
        <v>#REF!</v>
      </c>
      <c r="AQ20" s="55" t="e">
        <f t="shared" si="8"/>
        <v>#REF!</v>
      </c>
      <c r="AR20" s="55" t="e">
        <f t="shared" si="8"/>
        <v>#REF!</v>
      </c>
      <c r="AS20" s="55" t="e">
        <f t="shared" si="8"/>
        <v>#REF!</v>
      </c>
      <c r="AT20" s="49">
        <v>18</v>
      </c>
      <c r="AU20" s="49">
        <v>6</v>
      </c>
      <c r="AV20" s="49">
        <v>34</v>
      </c>
      <c r="AW20" s="137">
        <f aca="true" t="shared" si="9" ref="AW20:AW37">AV20+AU20+AT20</f>
        <v>58</v>
      </c>
      <c r="AX20" s="101" t="str">
        <f aca="true" t="shared" si="10" ref="AX20:AX37">IF(AW20&gt;84,"ممتاز",IF(AW20&gt;74,"جيد جـدا",IF(AW20&gt;64,"(جيد)",IF(AW20&gt;49,"مقبول",IF(AW20&gt;29,"ضعيف","ضعيف جدا")))))</f>
        <v>مقبول</v>
      </c>
      <c r="AY20" s="53">
        <v>18</v>
      </c>
      <c r="AZ20" s="49">
        <v>8</v>
      </c>
      <c r="BA20" s="46">
        <v>17</v>
      </c>
      <c r="BB20" s="46">
        <v>20</v>
      </c>
      <c r="BC20" s="144">
        <f aca="true" t="shared" si="11" ref="BC20:BC37">BB20+BA20+AZ20+AY20</f>
        <v>63</v>
      </c>
      <c r="BD20" s="104" t="str">
        <f aca="true" t="shared" si="12" ref="BD20:BD37">IF(BC20&gt;84,"ممتاز",IF(BC20&gt;74,"جيد جـدا",IF(BC20&gt;64,"(جيد)",IF(BC20&gt;49,"مقبول",IF(BC20&gt;29,"ضعيف","ضعيف جدا")))))</f>
        <v>مقبول</v>
      </c>
      <c r="BE20" s="53">
        <v>20</v>
      </c>
      <c r="BF20" s="49">
        <v>5</v>
      </c>
      <c r="BG20" s="46">
        <v>20</v>
      </c>
      <c r="BH20" s="46">
        <v>20</v>
      </c>
      <c r="BI20" s="144">
        <f aca="true" t="shared" si="13" ref="BI20:BI37">BH20+BG20+BF20+BE20</f>
        <v>65</v>
      </c>
      <c r="BJ20" s="104" t="str">
        <f aca="true" t="shared" si="14" ref="BJ20:BJ37">IF(BI20&gt;84,"ممتاز",IF(BI20&gt;74,"جيد جـدا",IF(BI20&gt;64,"(جيد)",IF(BI20&gt;49,"مقبول",IF(BI20&gt;29,"ضعيف","ضعيف جدا")))))</f>
        <v>(جيد)</v>
      </c>
      <c r="BK20" s="53">
        <v>18</v>
      </c>
      <c r="BL20" s="49">
        <v>8</v>
      </c>
      <c r="BM20" s="46">
        <v>21</v>
      </c>
      <c r="BN20" s="46">
        <v>18</v>
      </c>
      <c r="BO20" s="148">
        <f aca="true" t="shared" si="15" ref="BO20:BO37">BN20+BM20+BL20+BK20</f>
        <v>65</v>
      </c>
      <c r="BP20" s="104" t="str">
        <f aca="true" t="shared" si="16" ref="BP20:BP37">IF(BO20&gt;84,"ممتاز",IF(BO20&gt;74,"جيد جـدا",IF(BO20&gt;64,"(جيد)",IF(BO20&gt;49,"مقبول",IF(BO20&gt;29,"ضعيف","ضعيف جدا")))))</f>
        <v>(جيد)</v>
      </c>
      <c r="BQ20" s="53">
        <v>14</v>
      </c>
      <c r="BR20" s="49">
        <v>6</v>
      </c>
      <c r="BS20" s="46">
        <v>15</v>
      </c>
      <c r="BT20" s="46">
        <v>21</v>
      </c>
      <c r="BU20" s="153">
        <f aca="true" t="shared" si="17" ref="BU20:BU37">BT20+BS20+BR20+BQ20</f>
        <v>56</v>
      </c>
      <c r="BV20" s="104" t="str">
        <f aca="true" t="shared" si="18" ref="BV20:BV37">IF(BU20&gt;84,"ممتاز",IF(BU20&gt;74,"جيد جـدا",IF(BU20&gt;64,"(جيد)",IF(BU20&gt;49,"مقبول",IF(BU20&gt;29,"ضعيف","ضعيف جدا")))))</f>
        <v>مقبول</v>
      </c>
      <c r="BW20" s="53">
        <v>20</v>
      </c>
      <c r="BX20" s="49">
        <v>8</v>
      </c>
      <c r="BY20" s="46">
        <v>15</v>
      </c>
      <c r="BZ20" s="46">
        <v>19</v>
      </c>
      <c r="CA20" s="137">
        <f aca="true" t="shared" si="19" ref="CA20:CA37">BZ20+BY20+BX20+BW20</f>
        <v>62</v>
      </c>
      <c r="CB20" s="104" t="str">
        <f aca="true" t="shared" si="20" ref="CB20:CB37">IF(CA20&gt;84,"ممتاز",IF(CA20&gt;74,"جيد جـدا",IF(CA20&gt;64,"(جيد)",IF(CA20&gt;49,"مقبول",IF(CA20&gt;29,"ضعيف","ضعيف جدا")))))</f>
        <v>مقبول</v>
      </c>
      <c r="CC20" s="106">
        <f aca="true" t="shared" si="21" ref="CC20:CC37">SUM(R20+W20+AB20+AG20+AW20+BC20+BI20+BO20+BU20+CA20)</f>
        <v>673</v>
      </c>
      <c r="CD20" s="305"/>
      <c r="CE20" s="306"/>
    </row>
    <row r="21" spans="5:83" ht="39.75" customHeight="1" thickBot="1">
      <c r="E21" s="14"/>
      <c r="F21" s="14"/>
      <c r="G21" s="119">
        <v>3</v>
      </c>
      <c r="H21" s="120">
        <v>703</v>
      </c>
      <c r="I21" s="71" t="s">
        <v>43</v>
      </c>
      <c r="J21" s="8"/>
      <c r="K21" s="42"/>
      <c r="L21" s="38"/>
      <c r="M21" s="43"/>
      <c r="N21" s="35"/>
      <c r="O21" s="48">
        <v>15</v>
      </c>
      <c r="P21" s="49">
        <v>7</v>
      </c>
      <c r="Q21" s="46">
        <v>43</v>
      </c>
      <c r="R21" s="133">
        <f t="shared" si="0"/>
        <v>65</v>
      </c>
      <c r="S21" s="101" t="str">
        <f t="shared" si="1"/>
        <v>(جيد)</v>
      </c>
      <c r="T21" s="48">
        <v>26</v>
      </c>
      <c r="U21" s="49">
        <v>25</v>
      </c>
      <c r="V21" s="46">
        <v>26</v>
      </c>
      <c r="W21" s="137">
        <f t="shared" si="2"/>
        <v>77</v>
      </c>
      <c r="X21" s="101" t="str">
        <f t="shared" si="3"/>
        <v>جيد جـدا</v>
      </c>
      <c r="Y21" s="53">
        <v>13</v>
      </c>
      <c r="Z21" s="49">
        <v>24</v>
      </c>
      <c r="AA21" s="46">
        <v>28</v>
      </c>
      <c r="AB21" s="137">
        <f t="shared" si="4"/>
        <v>65</v>
      </c>
      <c r="AC21" s="101" t="str">
        <f t="shared" si="5"/>
        <v>(جيد)</v>
      </c>
      <c r="AD21" s="48">
        <v>26</v>
      </c>
      <c r="AE21" s="49">
        <v>28</v>
      </c>
      <c r="AF21" s="46">
        <v>24</v>
      </c>
      <c r="AG21" s="137">
        <f t="shared" si="6"/>
        <v>78</v>
      </c>
      <c r="AH21" s="101" t="str">
        <f t="shared" si="7"/>
        <v>جيد جـدا</v>
      </c>
      <c r="AI21" s="31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49">
        <v>15</v>
      </c>
      <c r="AU21" s="49">
        <v>5</v>
      </c>
      <c r="AV21" s="49">
        <v>31</v>
      </c>
      <c r="AW21" s="137">
        <f t="shared" si="9"/>
        <v>51</v>
      </c>
      <c r="AX21" s="101" t="str">
        <f t="shared" si="10"/>
        <v>مقبول</v>
      </c>
      <c r="AY21" s="53">
        <v>11</v>
      </c>
      <c r="AZ21" s="49">
        <v>8</v>
      </c>
      <c r="BA21" s="46">
        <v>14</v>
      </c>
      <c r="BB21" s="46">
        <v>18</v>
      </c>
      <c r="BC21" s="144">
        <f t="shared" si="11"/>
        <v>51</v>
      </c>
      <c r="BD21" s="104" t="str">
        <f t="shared" si="12"/>
        <v>مقبول</v>
      </c>
      <c r="BE21" s="53">
        <v>19</v>
      </c>
      <c r="BF21" s="49">
        <v>8</v>
      </c>
      <c r="BG21" s="46">
        <v>15</v>
      </c>
      <c r="BH21" s="46">
        <v>19</v>
      </c>
      <c r="BI21" s="144">
        <f t="shared" si="13"/>
        <v>61</v>
      </c>
      <c r="BJ21" s="104" t="str">
        <f t="shared" si="14"/>
        <v>مقبول</v>
      </c>
      <c r="BK21" s="53">
        <v>8</v>
      </c>
      <c r="BL21" s="49">
        <v>5</v>
      </c>
      <c r="BM21" s="46">
        <v>13</v>
      </c>
      <c r="BN21" s="46">
        <v>15</v>
      </c>
      <c r="BO21" s="148">
        <f t="shared" si="15"/>
        <v>41</v>
      </c>
      <c r="BP21" s="146" t="str">
        <f t="shared" si="16"/>
        <v>ضعيف</v>
      </c>
      <c r="BQ21" s="53">
        <v>13</v>
      </c>
      <c r="BR21" s="49">
        <v>7</v>
      </c>
      <c r="BS21" s="46">
        <v>15</v>
      </c>
      <c r="BT21" s="46">
        <v>19</v>
      </c>
      <c r="BU21" s="153">
        <f t="shared" si="17"/>
        <v>54</v>
      </c>
      <c r="BV21" s="104" t="str">
        <f t="shared" si="18"/>
        <v>مقبول</v>
      </c>
      <c r="BW21" s="53">
        <v>12</v>
      </c>
      <c r="BX21" s="49">
        <v>7</v>
      </c>
      <c r="BY21" s="46">
        <v>9</v>
      </c>
      <c r="BZ21" s="46">
        <v>21</v>
      </c>
      <c r="CA21" s="137">
        <f t="shared" si="19"/>
        <v>49</v>
      </c>
      <c r="CB21" s="146" t="str">
        <f t="shared" si="20"/>
        <v>ضعيف</v>
      </c>
      <c r="CC21" s="106">
        <f t="shared" si="21"/>
        <v>592</v>
      </c>
      <c r="CD21" s="305"/>
      <c r="CE21" s="306"/>
    </row>
    <row r="22" spans="5:83" ht="39.75" customHeight="1" thickBot="1">
      <c r="E22" s="14"/>
      <c r="F22" s="14"/>
      <c r="G22" s="119">
        <v>4</v>
      </c>
      <c r="H22" s="120">
        <v>704</v>
      </c>
      <c r="I22" s="77" t="s">
        <v>44</v>
      </c>
      <c r="J22" s="8"/>
      <c r="K22" s="42"/>
      <c r="L22" s="38"/>
      <c r="M22" s="43"/>
      <c r="N22" s="35"/>
      <c r="O22" s="48">
        <v>15</v>
      </c>
      <c r="P22" s="49">
        <v>8</v>
      </c>
      <c r="Q22" s="46">
        <v>56</v>
      </c>
      <c r="R22" s="133">
        <f t="shared" si="0"/>
        <v>79</v>
      </c>
      <c r="S22" s="101" t="str">
        <f t="shared" si="1"/>
        <v>جيد جـدا</v>
      </c>
      <c r="T22" s="48">
        <v>27</v>
      </c>
      <c r="U22" s="49">
        <v>24</v>
      </c>
      <c r="V22" s="46">
        <v>35</v>
      </c>
      <c r="W22" s="137">
        <f t="shared" si="2"/>
        <v>86</v>
      </c>
      <c r="X22" s="101" t="str">
        <f t="shared" si="3"/>
        <v>ممتاز</v>
      </c>
      <c r="Y22" s="53">
        <v>26</v>
      </c>
      <c r="Z22" s="49">
        <v>27</v>
      </c>
      <c r="AA22" s="46">
        <v>32</v>
      </c>
      <c r="AB22" s="137">
        <f t="shared" si="4"/>
        <v>85</v>
      </c>
      <c r="AC22" s="101" t="str">
        <f t="shared" si="5"/>
        <v>ممتاز</v>
      </c>
      <c r="AD22" s="48">
        <v>27</v>
      </c>
      <c r="AE22" s="49">
        <v>25</v>
      </c>
      <c r="AF22" s="46">
        <v>36</v>
      </c>
      <c r="AG22" s="137">
        <f t="shared" si="6"/>
        <v>88</v>
      </c>
      <c r="AH22" s="101" t="str">
        <f t="shared" si="7"/>
        <v>ممتاز</v>
      </c>
      <c r="AI22" s="31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49">
        <v>18</v>
      </c>
      <c r="AU22" s="49">
        <v>6</v>
      </c>
      <c r="AV22" s="49">
        <v>57</v>
      </c>
      <c r="AW22" s="137">
        <f t="shared" si="9"/>
        <v>81</v>
      </c>
      <c r="AX22" s="101" t="str">
        <f t="shared" si="10"/>
        <v>جيد جـدا</v>
      </c>
      <c r="AY22" s="53">
        <v>18</v>
      </c>
      <c r="AZ22" s="49">
        <v>8</v>
      </c>
      <c r="BA22" s="46">
        <v>18</v>
      </c>
      <c r="BB22" s="46">
        <v>23</v>
      </c>
      <c r="BC22" s="144">
        <f t="shared" si="11"/>
        <v>67</v>
      </c>
      <c r="BD22" s="104" t="str">
        <f t="shared" si="12"/>
        <v>(جيد)</v>
      </c>
      <c r="BE22" s="53">
        <v>16</v>
      </c>
      <c r="BF22" s="49">
        <v>8</v>
      </c>
      <c r="BG22" s="46">
        <v>16</v>
      </c>
      <c r="BH22" s="46">
        <v>20</v>
      </c>
      <c r="BI22" s="144">
        <f t="shared" si="13"/>
        <v>60</v>
      </c>
      <c r="BJ22" s="104" t="str">
        <f t="shared" si="14"/>
        <v>مقبول</v>
      </c>
      <c r="BK22" s="53">
        <v>18</v>
      </c>
      <c r="BL22" s="49">
        <v>8</v>
      </c>
      <c r="BM22" s="46">
        <v>20</v>
      </c>
      <c r="BN22" s="46">
        <v>22</v>
      </c>
      <c r="BO22" s="148">
        <f t="shared" si="15"/>
        <v>68</v>
      </c>
      <c r="BP22" s="104" t="str">
        <f t="shared" si="16"/>
        <v>(جيد)</v>
      </c>
      <c r="BQ22" s="53">
        <v>15</v>
      </c>
      <c r="BR22" s="49">
        <v>6</v>
      </c>
      <c r="BS22" s="46">
        <v>17</v>
      </c>
      <c r="BT22" s="46">
        <v>20</v>
      </c>
      <c r="BU22" s="153">
        <f t="shared" si="17"/>
        <v>58</v>
      </c>
      <c r="BV22" s="104" t="str">
        <f t="shared" si="18"/>
        <v>مقبول</v>
      </c>
      <c r="BW22" s="53">
        <v>16</v>
      </c>
      <c r="BX22" s="49">
        <v>7</v>
      </c>
      <c r="BY22" s="46">
        <v>13</v>
      </c>
      <c r="BZ22" s="46">
        <v>18</v>
      </c>
      <c r="CA22" s="137">
        <f t="shared" si="19"/>
        <v>54</v>
      </c>
      <c r="CB22" s="104" t="str">
        <f t="shared" si="20"/>
        <v>مقبول</v>
      </c>
      <c r="CC22" s="106">
        <f t="shared" si="21"/>
        <v>726</v>
      </c>
      <c r="CD22" s="305"/>
      <c r="CE22" s="306"/>
    </row>
    <row r="23" spans="5:83" s="6" customFormat="1" ht="39.75" customHeight="1" thickBot="1">
      <c r="E23" s="14"/>
      <c r="F23" s="14"/>
      <c r="G23" s="119">
        <v>5</v>
      </c>
      <c r="H23" s="120">
        <v>705</v>
      </c>
      <c r="I23" s="71" t="s">
        <v>45</v>
      </c>
      <c r="J23" s="9"/>
      <c r="K23" s="44"/>
      <c r="L23" s="39"/>
      <c r="M23" s="45"/>
      <c r="N23" s="36"/>
      <c r="O23" s="50">
        <v>16</v>
      </c>
      <c r="P23" s="51">
        <v>7</v>
      </c>
      <c r="Q23" s="63">
        <v>35</v>
      </c>
      <c r="R23" s="133">
        <f t="shared" si="0"/>
        <v>58</v>
      </c>
      <c r="S23" s="101" t="str">
        <f t="shared" si="1"/>
        <v>مقبول</v>
      </c>
      <c r="T23" s="50">
        <v>24</v>
      </c>
      <c r="U23" s="51">
        <v>27</v>
      </c>
      <c r="V23" s="63">
        <v>31</v>
      </c>
      <c r="W23" s="137">
        <f t="shared" si="2"/>
        <v>82</v>
      </c>
      <c r="X23" s="101" t="str">
        <f t="shared" si="3"/>
        <v>جيد جـدا</v>
      </c>
      <c r="Y23" s="54">
        <v>23</v>
      </c>
      <c r="Z23" s="51">
        <v>24</v>
      </c>
      <c r="AA23" s="63">
        <v>22</v>
      </c>
      <c r="AB23" s="137">
        <f t="shared" si="4"/>
        <v>69</v>
      </c>
      <c r="AC23" s="101" t="str">
        <f t="shared" si="5"/>
        <v>(جيد)</v>
      </c>
      <c r="AD23" s="50">
        <v>27</v>
      </c>
      <c r="AE23" s="51">
        <v>26</v>
      </c>
      <c r="AF23" s="63">
        <v>27</v>
      </c>
      <c r="AG23" s="137">
        <f t="shared" si="6"/>
        <v>80</v>
      </c>
      <c r="AH23" s="101" t="str">
        <f t="shared" si="7"/>
        <v>جيد جـدا</v>
      </c>
      <c r="AI23" s="33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51">
        <v>15</v>
      </c>
      <c r="AU23" s="51">
        <v>9</v>
      </c>
      <c r="AV23" s="51">
        <v>35</v>
      </c>
      <c r="AW23" s="137">
        <f t="shared" si="9"/>
        <v>59</v>
      </c>
      <c r="AX23" s="101" t="str">
        <f t="shared" si="10"/>
        <v>مقبول</v>
      </c>
      <c r="AY23" s="54">
        <v>22</v>
      </c>
      <c r="AZ23" s="51">
        <v>8</v>
      </c>
      <c r="BA23" s="63">
        <v>17</v>
      </c>
      <c r="BB23" s="63">
        <v>17</v>
      </c>
      <c r="BC23" s="144">
        <f t="shared" si="11"/>
        <v>64</v>
      </c>
      <c r="BD23" s="104" t="str">
        <f t="shared" si="12"/>
        <v>مقبول</v>
      </c>
      <c r="BE23" s="54">
        <v>18</v>
      </c>
      <c r="BF23" s="51">
        <v>10</v>
      </c>
      <c r="BG23" s="63">
        <v>19</v>
      </c>
      <c r="BH23" s="63">
        <v>20</v>
      </c>
      <c r="BI23" s="144">
        <f t="shared" si="13"/>
        <v>67</v>
      </c>
      <c r="BJ23" s="104" t="str">
        <f t="shared" si="14"/>
        <v>(جيد)</v>
      </c>
      <c r="BK23" s="54">
        <v>20</v>
      </c>
      <c r="BL23" s="51">
        <v>7</v>
      </c>
      <c r="BM23" s="63">
        <v>23</v>
      </c>
      <c r="BN23" s="63">
        <v>15</v>
      </c>
      <c r="BO23" s="148">
        <f t="shared" si="15"/>
        <v>65</v>
      </c>
      <c r="BP23" s="104" t="str">
        <f t="shared" si="16"/>
        <v>(جيد)</v>
      </c>
      <c r="BQ23" s="54">
        <v>16</v>
      </c>
      <c r="BR23" s="51">
        <v>7</v>
      </c>
      <c r="BS23" s="63">
        <v>17</v>
      </c>
      <c r="BT23" s="63">
        <v>15</v>
      </c>
      <c r="BU23" s="153">
        <f t="shared" si="17"/>
        <v>55</v>
      </c>
      <c r="BV23" s="104" t="str">
        <f t="shared" si="18"/>
        <v>مقبول</v>
      </c>
      <c r="BW23" s="54">
        <v>21</v>
      </c>
      <c r="BX23" s="51">
        <v>7</v>
      </c>
      <c r="BY23" s="63">
        <v>24</v>
      </c>
      <c r="BZ23" s="63">
        <v>18</v>
      </c>
      <c r="CA23" s="137">
        <f t="shared" si="19"/>
        <v>70</v>
      </c>
      <c r="CB23" s="104" t="str">
        <f t="shared" si="20"/>
        <v>(جيد)</v>
      </c>
      <c r="CC23" s="106">
        <f t="shared" si="21"/>
        <v>669</v>
      </c>
      <c r="CD23" s="17"/>
      <c r="CE23" s="18"/>
    </row>
    <row r="24" spans="5:83" ht="39.75" customHeight="1" thickBot="1">
      <c r="E24" s="14"/>
      <c r="F24" s="14"/>
      <c r="G24" s="119">
        <v>6</v>
      </c>
      <c r="H24" s="120">
        <v>706</v>
      </c>
      <c r="I24" s="71" t="s">
        <v>46</v>
      </c>
      <c r="J24" s="8"/>
      <c r="K24" s="42"/>
      <c r="L24" s="38"/>
      <c r="M24" s="43"/>
      <c r="N24" s="35"/>
      <c r="O24" s="48">
        <v>18</v>
      </c>
      <c r="P24" s="49">
        <v>8</v>
      </c>
      <c r="Q24" s="46">
        <v>43</v>
      </c>
      <c r="R24" s="133">
        <f t="shared" si="0"/>
        <v>69</v>
      </c>
      <c r="S24" s="101" t="str">
        <f t="shared" si="1"/>
        <v>(جيد)</v>
      </c>
      <c r="T24" s="48">
        <v>28</v>
      </c>
      <c r="U24" s="49">
        <v>28</v>
      </c>
      <c r="V24" s="46">
        <v>12</v>
      </c>
      <c r="W24" s="137">
        <f t="shared" si="2"/>
        <v>68</v>
      </c>
      <c r="X24" s="101" t="str">
        <f t="shared" si="3"/>
        <v>(جيد)</v>
      </c>
      <c r="Y24" s="53">
        <v>27</v>
      </c>
      <c r="Z24" s="49">
        <v>24</v>
      </c>
      <c r="AA24" s="46">
        <v>31</v>
      </c>
      <c r="AB24" s="137">
        <f t="shared" si="4"/>
        <v>82</v>
      </c>
      <c r="AC24" s="101" t="str">
        <f t="shared" si="5"/>
        <v>جيد جـدا</v>
      </c>
      <c r="AD24" s="48">
        <v>28</v>
      </c>
      <c r="AE24" s="49">
        <v>27</v>
      </c>
      <c r="AF24" s="46">
        <v>34</v>
      </c>
      <c r="AG24" s="137">
        <f t="shared" si="6"/>
        <v>89</v>
      </c>
      <c r="AH24" s="101" t="str">
        <f t="shared" si="7"/>
        <v>ممتاز</v>
      </c>
      <c r="AI24" s="31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49">
        <v>15</v>
      </c>
      <c r="AU24" s="49">
        <v>6</v>
      </c>
      <c r="AV24" s="49">
        <v>35</v>
      </c>
      <c r="AW24" s="137">
        <f t="shared" si="9"/>
        <v>56</v>
      </c>
      <c r="AX24" s="101" t="str">
        <f t="shared" si="10"/>
        <v>مقبول</v>
      </c>
      <c r="AY24" s="53">
        <v>15</v>
      </c>
      <c r="AZ24" s="49">
        <v>8</v>
      </c>
      <c r="BA24" s="46">
        <v>19</v>
      </c>
      <c r="BB24" s="46">
        <v>18</v>
      </c>
      <c r="BC24" s="144">
        <f t="shared" si="11"/>
        <v>60</v>
      </c>
      <c r="BD24" s="104" t="str">
        <f t="shared" si="12"/>
        <v>مقبول</v>
      </c>
      <c r="BE24" s="53">
        <v>21</v>
      </c>
      <c r="BF24" s="49">
        <v>9</v>
      </c>
      <c r="BG24" s="46">
        <v>18</v>
      </c>
      <c r="BH24" s="46">
        <v>18</v>
      </c>
      <c r="BI24" s="144">
        <f t="shared" si="13"/>
        <v>66</v>
      </c>
      <c r="BJ24" s="104" t="str">
        <f t="shared" si="14"/>
        <v>(جيد)</v>
      </c>
      <c r="BK24" s="53">
        <v>16</v>
      </c>
      <c r="BL24" s="49">
        <v>5</v>
      </c>
      <c r="BM24" s="46">
        <v>17</v>
      </c>
      <c r="BN24" s="46">
        <v>16</v>
      </c>
      <c r="BO24" s="148">
        <f t="shared" si="15"/>
        <v>54</v>
      </c>
      <c r="BP24" s="104" t="str">
        <f t="shared" si="16"/>
        <v>مقبول</v>
      </c>
      <c r="BQ24" s="53">
        <v>18</v>
      </c>
      <c r="BR24" s="49">
        <v>8</v>
      </c>
      <c r="BS24" s="46">
        <v>21</v>
      </c>
      <c r="BT24" s="46">
        <v>19</v>
      </c>
      <c r="BU24" s="153">
        <f t="shared" si="17"/>
        <v>66</v>
      </c>
      <c r="BV24" s="104" t="str">
        <f t="shared" si="18"/>
        <v>(جيد)</v>
      </c>
      <c r="BW24" s="53">
        <v>16</v>
      </c>
      <c r="BX24" s="49">
        <v>7</v>
      </c>
      <c r="BY24" s="46">
        <v>16</v>
      </c>
      <c r="BZ24" s="46">
        <v>18</v>
      </c>
      <c r="CA24" s="137">
        <f t="shared" si="19"/>
        <v>57</v>
      </c>
      <c r="CB24" s="104" t="str">
        <f t="shared" si="20"/>
        <v>مقبول</v>
      </c>
      <c r="CC24" s="106">
        <f t="shared" si="21"/>
        <v>667</v>
      </c>
      <c r="CD24" s="305"/>
      <c r="CE24" s="306"/>
    </row>
    <row r="25" spans="5:83" ht="39.75" customHeight="1" thickBot="1">
      <c r="E25" s="14"/>
      <c r="F25" s="14"/>
      <c r="G25" s="119">
        <v>7</v>
      </c>
      <c r="H25" s="120">
        <v>707</v>
      </c>
      <c r="I25" s="71" t="s">
        <v>47</v>
      </c>
      <c r="J25" s="8"/>
      <c r="K25" s="42"/>
      <c r="L25" s="38"/>
      <c r="M25" s="43"/>
      <c r="N25" s="35"/>
      <c r="O25" s="48">
        <v>18</v>
      </c>
      <c r="P25" s="49">
        <v>8</v>
      </c>
      <c r="Q25" s="46">
        <v>42</v>
      </c>
      <c r="R25" s="133">
        <f t="shared" si="0"/>
        <v>68</v>
      </c>
      <c r="S25" s="101" t="str">
        <f t="shared" si="1"/>
        <v>(جيد)</v>
      </c>
      <c r="T25" s="48">
        <v>23</v>
      </c>
      <c r="U25" s="49">
        <v>26</v>
      </c>
      <c r="V25" s="46">
        <v>28</v>
      </c>
      <c r="W25" s="137">
        <f t="shared" si="2"/>
        <v>77</v>
      </c>
      <c r="X25" s="101" t="str">
        <f t="shared" si="3"/>
        <v>جيد جـدا</v>
      </c>
      <c r="Y25" s="53">
        <v>11</v>
      </c>
      <c r="Z25" s="49">
        <v>21</v>
      </c>
      <c r="AA25" s="46">
        <v>29</v>
      </c>
      <c r="AB25" s="137">
        <f t="shared" si="4"/>
        <v>61</v>
      </c>
      <c r="AC25" s="101" t="str">
        <f t="shared" si="5"/>
        <v>مقبول</v>
      </c>
      <c r="AD25" s="48">
        <v>24</v>
      </c>
      <c r="AE25" s="49">
        <v>27</v>
      </c>
      <c r="AF25" s="46">
        <v>35</v>
      </c>
      <c r="AG25" s="137">
        <f t="shared" si="6"/>
        <v>86</v>
      </c>
      <c r="AH25" s="101" t="str">
        <f t="shared" si="7"/>
        <v>ممتاز</v>
      </c>
      <c r="AI25" s="31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49">
        <v>10</v>
      </c>
      <c r="AU25" s="49">
        <v>3</v>
      </c>
      <c r="AV25" s="49">
        <v>43</v>
      </c>
      <c r="AW25" s="137">
        <f t="shared" si="9"/>
        <v>56</v>
      </c>
      <c r="AX25" s="101" t="str">
        <f t="shared" si="10"/>
        <v>مقبول</v>
      </c>
      <c r="AY25" s="53">
        <v>11</v>
      </c>
      <c r="AZ25" s="49">
        <v>7</v>
      </c>
      <c r="BA25" s="46">
        <v>17</v>
      </c>
      <c r="BB25" s="46">
        <v>18</v>
      </c>
      <c r="BC25" s="144">
        <f t="shared" si="11"/>
        <v>53</v>
      </c>
      <c r="BD25" s="104" t="str">
        <f t="shared" si="12"/>
        <v>مقبول</v>
      </c>
      <c r="BE25" s="53">
        <v>17</v>
      </c>
      <c r="BF25" s="49">
        <v>8</v>
      </c>
      <c r="BG25" s="46">
        <v>15</v>
      </c>
      <c r="BH25" s="46">
        <v>20</v>
      </c>
      <c r="BI25" s="144">
        <f t="shared" si="13"/>
        <v>60</v>
      </c>
      <c r="BJ25" s="104" t="str">
        <f t="shared" si="14"/>
        <v>مقبول</v>
      </c>
      <c r="BK25" s="53">
        <v>17</v>
      </c>
      <c r="BL25" s="49">
        <v>6</v>
      </c>
      <c r="BM25" s="46">
        <v>21</v>
      </c>
      <c r="BN25" s="46">
        <v>16</v>
      </c>
      <c r="BO25" s="148">
        <f t="shared" si="15"/>
        <v>60</v>
      </c>
      <c r="BP25" s="104" t="str">
        <f t="shared" si="16"/>
        <v>مقبول</v>
      </c>
      <c r="BQ25" s="53">
        <v>15</v>
      </c>
      <c r="BR25" s="49">
        <v>6</v>
      </c>
      <c r="BS25" s="46">
        <v>16</v>
      </c>
      <c r="BT25" s="46">
        <v>24</v>
      </c>
      <c r="BU25" s="153">
        <f t="shared" si="17"/>
        <v>61</v>
      </c>
      <c r="BV25" s="104" t="str">
        <f t="shared" si="18"/>
        <v>مقبول</v>
      </c>
      <c r="BW25" s="53">
        <v>15</v>
      </c>
      <c r="BX25" s="49">
        <v>7</v>
      </c>
      <c r="BY25" s="46">
        <v>15</v>
      </c>
      <c r="BZ25" s="46">
        <v>19</v>
      </c>
      <c r="CA25" s="137">
        <f t="shared" si="19"/>
        <v>56</v>
      </c>
      <c r="CB25" s="104" t="str">
        <f t="shared" si="20"/>
        <v>مقبول</v>
      </c>
      <c r="CC25" s="106">
        <f t="shared" si="21"/>
        <v>638</v>
      </c>
      <c r="CD25" s="305"/>
      <c r="CE25" s="306"/>
    </row>
    <row r="26" spans="5:83" ht="39.75" customHeight="1" thickBot="1">
      <c r="E26" s="14"/>
      <c r="F26" s="14"/>
      <c r="G26" s="119">
        <v>8</v>
      </c>
      <c r="H26" s="120">
        <v>708</v>
      </c>
      <c r="I26" s="71" t="s">
        <v>48</v>
      </c>
      <c r="J26" s="8"/>
      <c r="K26" s="42"/>
      <c r="L26" s="38"/>
      <c r="M26" s="43"/>
      <c r="N26" s="35"/>
      <c r="O26" s="48">
        <v>16</v>
      </c>
      <c r="P26" s="49">
        <v>8</v>
      </c>
      <c r="Q26" s="46">
        <v>38</v>
      </c>
      <c r="R26" s="133">
        <f t="shared" si="0"/>
        <v>62</v>
      </c>
      <c r="S26" s="101" t="str">
        <f t="shared" si="1"/>
        <v>مقبول</v>
      </c>
      <c r="T26" s="48">
        <v>24</v>
      </c>
      <c r="U26" s="49">
        <v>26</v>
      </c>
      <c r="V26" s="46">
        <v>20</v>
      </c>
      <c r="W26" s="137">
        <f t="shared" si="2"/>
        <v>70</v>
      </c>
      <c r="X26" s="101" t="str">
        <f t="shared" si="3"/>
        <v>(جيد)</v>
      </c>
      <c r="Y26" s="53">
        <v>18</v>
      </c>
      <c r="Z26" s="49">
        <v>24</v>
      </c>
      <c r="AA26" s="46">
        <v>28</v>
      </c>
      <c r="AB26" s="137">
        <f t="shared" si="4"/>
        <v>70</v>
      </c>
      <c r="AC26" s="101" t="str">
        <f t="shared" si="5"/>
        <v>(جيد)</v>
      </c>
      <c r="AD26" s="48">
        <v>27</v>
      </c>
      <c r="AE26" s="49">
        <v>27</v>
      </c>
      <c r="AF26" s="46">
        <v>37</v>
      </c>
      <c r="AG26" s="137">
        <f t="shared" si="6"/>
        <v>91</v>
      </c>
      <c r="AH26" s="101" t="str">
        <f t="shared" si="7"/>
        <v>ممتاز</v>
      </c>
      <c r="AI26" s="31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49">
        <v>18</v>
      </c>
      <c r="AU26" s="49">
        <v>8</v>
      </c>
      <c r="AV26" s="49">
        <v>37</v>
      </c>
      <c r="AW26" s="137">
        <f t="shared" si="9"/>
        <v>63</v>
      </c>
      <c r="AX26" s="101" t="str">
        <f t="shared" si="10"/>
        <v>مقبول</v>
      </c>
      <c r="AY26" s="53">
        <v>15</v>
      </c>
      <c r="AZ26" s="49">
        <v>7</v>
      </c>
      <c r="BA26" s="46">
        <v>17</v>
      </c>
      <c r="BB26" s="46">
        <v>16</v>
      </c>
      <c r="BC26" s="144">
        <f t="shared" si="11"/>
        <v>55</v>
      </c>
      <c r="BD26" s="104" t="str">
        <f t="shared" si="12"/>
        <v>مقبول</v>
      </c>
      <c r="BE26" s="53">
        <v>14</v>
      </c>
      <c r="BF26" s="49">
        <v>9</v>
      </c>
      <c r="BG26" s="46">
        <v>19</v>
      </c>
      <c r="BH26" s="46">
        <v>17</v>
      </c>
      <c r="BI26" s="144">
        <f t="shared" si="13"/>
        <v>59</v>
      </c>
      <c r="BJ26" s="104" t="str">
        <f t="shared" si="14"/>
        <v>مقبول</v>
      </c>
      <c r="BK26" s="53">
        <v>12</v>
      </c>
      <c r="BL26" s="49">
        <v>7</v>
      </c>
      <c r="BM26" s="46">
        <v>19</v>
      </c>
      <c r="BN26" s="46">
        <v>19</v>
      </c>
      <c r="BO26" s="148">
        <f t="shared" si="15"/>
        <v>57</v>
      </c>
      <c r="BP26" s="104" t="str">
        <f t="shared" si="16"/>
        <v>مقبول</v>
      </c>
      <c r="BQ26" s="53">
        <v>13</v>
      </c>
      <c r="BR26" s="49">
        <v>5</v>
      </c>
      <c r="BS26" s="46">
        <v>15</v>
      </c>
      <c r="BT26" s="46">
        <v>19</v>
      </c>
      <c r="BU26" s="153">
        <f t="shared" si="17"/>
        <v>52</v>
      </c>
      <c r="BV26" s="104" t="str">
        <f t="shared" si="18"/>
        <v>مقبول</v>
      </c>
      <c r="BW26" s="53">
        <v>15</v>
      </c>
      <c r="BX26" s="49">
        <v>7</v>
      </c>
      <c r="BY26" s="46">
        <v>12</v>
      </c>
      <c r="BZ26" s="46">
        <v>22</v>
      </c>
      <c r="CA26" s="137">
        <f t="shared" si="19"/>
        <v>56</v>
      </c>
      <c r="CB26" s="104" t="str">
        <f t="shared" si="20"/>
        <v>مقبول</v>
      </c>
      <c r="CC26" s="106">
        <f t="shared" si="21"/>
        <v>635</v>
      </c>
      <c r="CD26" s="305"/>
      <c r="CE26" s="306"/>
    </row>
    <row r="27" spans="5:83" ht="39.75" customHeight="1" thickBot="1">
      <c r="E27" s="14"/>
      <c r="F27" s="14"/>
      <c r="G27" s="119">
        <v>9</v>
      </c>
      <c r="H27" s="120">
        <v>709</v>
      </c>
      <c r="I27" s="71" t="s">
        <v>49</v>
      </c>
      <c r="J27" s="8"/>
      <c r="K27" s="42"/>
      <c r="L27" s="38"/>
      <c r="M27" s="43"/>
      <c r="N27" s="35"/>
      <c r="O27" s="48">
        <v>19</v>
      </c>
      <c r="P27" s="49">
        <v>10</v>
      </c>
      <c r="Q27" s="46">
        <v>68</v>
      </c>
      <c r="R27" s="133">
        <f t="shared" si="0"/>
        <v>97</v>
      </c>
      <c r="S27" s="101" t="str">
        <f t="shared" si="1"/>
        <v>ممتاز</v>
      </c>
      <c r="T27" s="48">
        <v>28</v>
      </c>
      <c r="U27" s="49">
        <v>29</v>
      </c>
      <c r="V27" s="46">
        <v>39</v>
      </c>
      <c r="W27" s="137">
        <f t="shared" si="2"/>
        <v>96</v>
      </c>
      <c r="X27" s="101" t="str">
        <f t="shared" si="3"/>
        <v>ممتاز</v>
      </c>
      <c r="Y27" s="53">
        <v>29</v>
      </c>
      <c r="Z27" s="49">
        <v>30</v>
      </c>
      <c r="AA27" s="46">
        <v>39</v>
      </c>
      <c r="AB27" s="137">
        <f t="shared" si="4"/>
        <v>98</v>
      </c>
      <c r="AC27" s="101" t="str">
        <f t="shared" si="5"/>
        <v>ممتاز</v>
      </c>
      <c r="AD27" s="48">
        <v>29</v>
      </c>
      <c r="AE27" s="49">
        <v>29</v>
      </c>
      <c r="AF27" s="46">
        <v>38</v>
      </c>
      <c r="AG27" s="137">
        <f t="shared" si="6"/>
        <v>96</v>
      </c>
      <c r="AH27" s="101" t="str">
        <f t="shared" si="7"/>
        <v>ممتاز</v>
      </c>
      <c r="AI27" s="31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49">
        <v>18</v>
      </c>
      <c r="AU27" s="49">
        <v>9</v>
      </c>
      <c r="AV27" s="49">
        <v>59</v>
      </c>
      <c r="AW27" s="137">
        <f t="shared" si="9"/>
        <v>86</v>
      </c>
      <c r="AX27" s="101" t="str">
        <f t="shared" si="10"/>
        <v>ممتاز</v>
      </c>
      <c r="AY27" s="53">
        <v>23</v>
      </c>
      <c r="AZ27" s="49">
        <v>9</v>
      </c>
      <c r="BA27" s="46">
        <v>18</v>
      </c>
      <c r="BB27" s="46">
        <v>21</v>
      </c>
      <c r="BC27" s="144">
        <f t="shared" si="11"/>
        <v>71</v>
      </c>
      <c r="BD27" s="104" t="str">
        <f t="shared" si="12"/>
        <v>(جيد)</v>
      </c>
      <c r="BE27" s="53">
        <v>27</v>
      </c>
      <c r="BF27" s="49">
        <v>9</v>
      </c>
      <c r="BG27" s="46">
        <v>27</v>
      </c>
      <c r="BH27" s="46">
        <v>20</v>
      </c>
      <c r="BI27" s="144">
        <f t="shared" si="13"/>
        <v>83</v>
      </c>
      <c r="BJ27" s="104" t="str">
        <f t="shared" si="14"/>
        <v>جيد جـدا</v>
      </c>
      <c r="BK27" s="53">
        <v>15</v>
      </c>
      <c r="BL27" s="49">
        <v>9</v>
      </c>
      <c r="BM27" s="46">
        <v>20</v>
      </c>
      <c r="BN27" s="46">
        <v>24</v>
      </c>
      <c r="BO27" s="148">
        <f t="shared" si="15"/>
        <v>68</v>
      </c>
      <c r="BP27" s="104" t="str">
        <f t="shared" si="16"/>
        <v>(جيد)</v>
      </c>
      <c r="BQ27" s="53">
        <v>15</v>
      </c>
      <c r="BR27" s="49">
        <v>10</v>
      </c>
      <c r="BS27" s="46">
        <v>18</v>
      </c>
      <c r="BT27" s="46">
        <v>23</v>
      </c>
      <c r="BU27" s="153">
        <f t="shared" si="17"/>
        <v>66</v>
      </c>
      <c r="BV27" s="104" t="str">
        <f t="shared" si="18"/>
        <v>(جيد)</v>
      </c>
      <c r="BW27" s="53">
        <v>19</v>
      </c>
      <c r="BX27" s="49">
        <v>9</v>
      </c>
      <c r="BY27" s="46">
        <v>16</v>
      </c>
      <c r="BZ27" s="46">
        <v>23</v>
      </c>
      <c r="CA27" s="137">
        <f t="shared" si="19"/>
        <v>67</v>
      </c>
      <c r="CB27" s="104" t="str">
        <f t="shared" si="20"/>
        <v>(جيد)</v>
      </c>
      <c r="CC27" s="106">
        <f t="shared" si="21"/>
        <v>828</v>
      </c>
      <c r="CD27" s="305"/>
      <c r="CE27" s="306"/>
    </row>
    <row r="28" spans="5:83" ht="39.75" customHeight="1" thickBot="1">
      <c r="E28" s="14"/>
      <c r="F28" s="14"/>
      <c r="G28" s="119">
        <v>10</v>
      </c>
      <c r="H28" s="120">
        <v>710</v>
      </c>
      <c r="I28" s="71" t="s">
        <v>50</v>
      </c>
      <c r="J28" s="8"/>
      <c r="K28" s="42"/>
      <c r="L28" s="38"/>
      <c r="M28" s="43"/>
      <c r="N28" s="35"/>
      <c r="O28" s="48">
        <v>16</v>
      </c>
      <c r="P28" s="49">
        <v>9</v>
      </c>
      <c r="Q28" s="46">
        <v>50</v>
      </c>
      <c r="R28" s="133">
        <f t="shared" si="0"/>
        <v>75</v>
      </c>
      <c r="S28" s="101" t="str">
        <f t="shared" si="1"/>
        <v>جيد جـدا</v>
      </c>
      <c r="T28" s="48">
        <v>23</v>
      </c>
      <c r="U28" s="49">
        <v>27</v>
      </c>
      <c r="V28" s="46">
        <v>32</v>
      </c>
      <c r="W28" s="137">
        <f t="shared" si="2"/>
        <v>82</v>
      </c>
      <c r="X28" s="101" t="str">
        <f t="shared" si="3"/>
        <v>جيد جـدا</v>
      </c>
      <c r="Y28" s="53">
        <v>17</v>
      </c>
      <c r="Z28" s="49">
        <v>27</v>
      </c>
      <c r="AA28" s="46">
        <v>26</v>
      </c>
      <c r="AB28" s="137">
        <f t="shared" si="4"/>
        <v>70</v>
      </c>
      <c r="AC28" s="101" t="str">
        <f t="shared" si="5"/>
        <v>(جيد)</v>
      </c>
      <c r="AD28" s="48">
        <v>27</v>
      </c>
      <c r="AE28" s="49">
        <v>27</v>
      </c>
      <c r="AF28" s="46">
        <v>37</v>
      </c>
      <c r="AG28" s="137">
        <f t="shared" si="6"/>
        <v>91</v>
      </c>
      <c r="AH28" s="101" t="str">
        <f t="shared" si="7"/>
        <v>ممتاز</v>
      </c>
      <c r="AI28" s="31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49">
        <v>15</v>
      </c>
      <c r="AU28" s="49">
        <v>8</v>
      </c>
      <c r="AV28" s="49">
        <v>29</v>
      </c>
      <c r="AW28" s="137">
        <f t="shared" si="9"/>
        <v>52</v>
      </c>
      <c r="AX28" s="101" t="str">
        <f t="shared" si="10"/>
        <v>مقبول</v>
      </c>
      <c r="AY28" s="53">
        <v>20</v>
      </c>
      <c r="AZ28" s="49">
        <v>8</v>
      </c>
      <c r="BA28" s="46">
        <v>25</v>
      </c>
      <c r="BB28" s="46">
        <v>18</v>
      </c>
      <c r="BC28" s="144">
        <f t="shared" si="11"/>
        <v>71</v>
      </c>
      <c r="BD28" s="104" t="str">
        <f t="shared" si="12"/>
        <v>(جيد)</v>
      </c>
      <c r="BE28" s="53">
        <v>18</v>
      </c>
      <c r="BF28" s="49">
        <v>10</v>
      </c>
      <c r="BG28" s="46">
        <v>19</v>
      </c>
      <c r="BH28" s="46">
        <v>19</v>
      </c>
      <c r="BI28" s="144">
        <f t="shared" si="13"/>
        <v>66</v>
      </c>
      <c r="BJ28" s="104" t="str">
        <f t="shared" si="14"/>
        <v>(جيد)</v>
      </c>
      <c r="BK28" s="53">
        <v>24</v>
      </c>
      <c r="BL28" s="49">
        <v>8</v>
      </c>
      <c r="BM28" s="46">
        <v>27</v>
      </c>
      <c r="BN28" s="46">
        <v>18</v>
      </c>
      <c r="BO28" s="148">
        <f t="shared" si="15"/>
        <v>77</v>
      </c>
      <c r="BP28" s="104" t="str">
        <f t="shared" si="16"/>
        <v>جيد جـدا</v>
      </c>
      <c r="BQ28" s="53">
        <v>23</v>
      </c>
      <c r="BR28" s="49">
        <v>6</v>
      </c>
      <c r="BS28" s="46">
        <v>26</v>
      </c>
      <c r="BT28" s="46">
        <v>19</v>
      </c>
      <c r="BU28" s="153">
        <f t="shared" si="17"/>
        <v>74</v>
      </c>
      <c r="BV28" s="104" t="str">
        <f t="shared" si="18"/>
        <v>(جيد)</v>
      </c>
      <c r="BW28" s="53">
        <v>20</v>
      </c>
      <c r="BX28" s="49">
        <v>8</v>
      </c>
      <c r="BY28" s="46">
        <v>19</v>
      </c>
      <c r="BZ28" s="46">
        <v>21</v>
      </c>
      <c r="CA28" s="137">
        <f t="shared" si="19"/>
        <v>68</v>
      </c>
      <c r="CB28" s="104" t="str">
        <f t="shared" si="20"/>
        <v>(جيد)</v>
      </c>
      <c r="CC28" s="106">
        <f t="shared" si="21"/>
        <v>726</v>
      </c>
      <c r="CD28" s="305"/>
      <c r="CE28" s="306"/>
    </row>
    <row r="29" spans="5:83" ht="39.75" customHeight="1" thickBot="1">
      <c r="E29" s="14"/>
      <c r="F29" s="14"/>
      <c r="G29" s="119">
        <v>11</v>
      </c>
      <c r="H29" s="120">
        <v>711</v>
      </c>
      <c r="I29" s="71" t="s">
        <v>51</v>
      </c>
      <c r="J29" s="8"/>
      <c r="K29" s="42"/>
      <c r="L29" s="38"/>
      <c r="M29" s="43"/>
      <c r="N29" s="35"/>
      <c r="O29" s="48">
        <v>19</v>
      </c>
      <c r="P29" s="49">
        <v>10</v>
      </c>
      <c r="Q29" s="46">
        <v>51</v>
      </c>
      <c r="R29" s="133">
        <f t="shared" si="0"/>
        <v>80</v>
      </c>
      <c r="S29" s="101" t="str">
        <f t="shared" si="1"/>
        <v>جيد جـدا</v>
      </c>
      <c r="T29" s="48">
        <v>29</v>
      </c>
      <c r="U29" s="49">
        <v>30</v>
      </c>
      <c r="V29" s="46">
        <v>36</v>
      </c>
      <c r="W29" s="137">
        <f t="shared" si="2"/>
        <v>95</v>
      </c>
      <c r="X29" s="101" t="str">
        <f t="shared" si="3"/>
        <v>ممتاز</v>
      </c>
      <c r="Y29" s="53">
        <v>25</v>
      </c>
      <c r="Z29" s="49">
        <v>27</v>
      </c>
      <c r="AA29" s="46">
        <v>35</v>
      </c>
      <c r="AB29" s="137">
        <f t="shared" si="4"/>
        <v>87</v>
      </c>
      <c r="AC29" s="101" t="str">
        <f t="shared" si="5"/>
        <v>ممتاز</v>
      </c>
      <c r="AD29" s="48">
        <v>29</v>
      </c>
      <c r="AE29" s="49">
        <v>26</v>
      </c>
      <c r="AF29" s="46">
        <v>36</v>
      </c>
      <c r="AG29" s="137">
        <f t="shared" si="6"/>
        <v>91</v>
      </c>
      <c r="AH29" s="101" t="str">
        <f t="shared" si="7"/>
        <v>ممتاز</v>
      </c>
      <c r="AI29" s="31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49">
        <v>19</v>
      </c>
      <c r="AU29" s="49">
        <v>9</v>
      </c>
      <c r="AV29" s="49">
        <v>49</v>
      </c>
      <c r="AW29" s="137">
        <f t="shared" si="9"/>
        <v>77</v>
      </c>
      <c r="AX29" s="101" t="str">
        <f t="shared" si="10"/>
        <v>جيد جـدا</v>
      </c>
      <c r="AY29" s="53">
        <v>18</v>
      </c>
      <c r="AZ29" s="49">
        <v>8</v>
      </c>
      <c r="BA29" s="46">
        <v>20</v>
      </c>
      <c r="BB29" s="46">
        <v>24</v>
      </c>
      <c r="BC29" s="144">
        <f t="shared" si="11"/>
        <v>70</v>
      </c>
      <c r="BD29" s="104" t="str">
        <f t="shared" si="12"/>
        <v>(جيد)</v>
      </c>
      <c r="BE29" s="53">
        <v>17</v>
      </c>
      <c r="BF29" s="49">
        <v>9</v>
      </c>
      <c r="BG29" s="46">
        <v>21</v>
      </c>
      <c r="BH29" s="46">
        <v>23</v>
      </c>
      <c r="BI29" s="144">
        <f t="shared" si="13"/>
        <v>70</v>
      </c>
      <c r="BJ29" s="104" t="str">
        <f t="shared" si="14"/>
        <v>(جيد)</v>
      </c>
      <c r="BK29" s="53">
        <v>20</v>
      </c>
      <c r="BL29" s="49">
        <v>8</v>
      </c>
      <c r="BM29" s="46">
        <v>25</v>
      </c>
      <c r="BN29" s="46">
        <v>25</v>
      </c>
      <c r="BO29" s="148">
        <f t="shared" si="15"/>
        <v>78</v>
      </c>
      <c r="BP29" s="104" t="str">
        <f t="shared" si="16"/>
        <v>جيد جـدا</v>
      </c>
      <c r="BQ29" s="53">
        <v>11</v>
      </c>
      <c r="BR29" s="49">
        <v>7</v>
      </c>
      <c r="BS29" s="46">
        <v>12</v>
      </c>
      <c r="BT29" s="46">
        <v>25</v>
      </c>
      <c r="BU29" s="153">
        <f t="shared" si="17"/>
        <v>55</v>
      </c>
      <c r="BV29" s="104" t="str">
        <f t="shared" si="18"/>
        <v>مقبول</v>
      </c>
      <c r="BW29" s="53">
        <v>19</v>
      </c>
      <c r="BX29" s="49">
        <v>9</v>
      </c>
      <c r="BY29" s="46">
        <v>16</v>
      </c>
      <c r="BZ29" s="46">
        <v>23</v>
      </c>
      <c r="CA29" s="137">
        <f t="shared" si="19"/>
        <v>67</v>
      </c>
      <c r="CB29" s="104" t="str">
        <f t="shared" si="20"/>
        <v>(جيد)</v>
      </c>
      <c r="CC29" s="106">
        <f t="shared" si="21"/>
        <v>770</v>
      </c>
      <c r="CD29" s="73"/>
      <c r="CE29" s="74"/>
    </row>
    <row r="30" spans="5:83" ht="39.75" customHeight="1" thickBot="1">
      <c r="E30" s="14"/>
      <c r="F30" s="14"/>
      <c r="G30" s="119">
        <v>12</v>
      </c>
      <c r="H30" s="120">
        <v>712</v>
      </c>
      <c r="I30" s="71" t="s">
        <v>54</v>
      </c>
      <c r="J30" s="8"/>
      <c r="K30" s="42"/>
      <c r="L30" s="38"/>
      <c r="M30" s="43"/>
      <c r="N30" s="35"/>
      <c r="O30" s="48">
        <v>15</v>
      </c>
      <c r="P30" s="49">
        <v>9</v>
      </c>
      <c r="Q30" s="46">
        <v>54</v>
      </c>
      <c r="R30" s="133">
        <f t="shared" si="0"/>
        <v>78</v>
      </c>
      <c r="S30" s="101" t="str">
        <f t="shared" si="1"/>
        <v>جيد جـدا</v>
      </c>
      <c r="T30" s="48">
        <v>23</v>
      </c>
      <c r="U30" s="49">
        <v>26</v>
      </c>
      <c r="V30" s="46">
        <v>20</v>
      </c>
      <c r="W30" s="137">
        <f t="shared" si="2"/>
        <v>69</v>
      </c>
      <c r="X30" s="101" t="str">
        <f t="shared" si="3"/>
        <v>(جيد)</v>
      </c>
      <c r="Y30" s="53">
        <v>24</v>
      </c>
      <c r="Z30" s="49">
        <v>24</v>
      </c>
      <c r="AA30" s="46">
        <v>29</v>
      </c>
      <c r="AB30" s="137">
        <f t="shared" si="4"/>
        <v>77</v>
      </c>
      <c r="AC30" s="101" t="str">
        <f t="shared" si="5"/>
        <v>جيد جـدا</v>
      </c>
      <c r="AD30" s="48">
        <v>27</v>
      </c>
      <c r="AE30" s="49">
        <v>24</v>
      </c>
      <c r="AF30" s="46">
        <v>35</v>
      </c>
      <c r="AG30" s="137">
        <f t="shared" si="6"/>
        <v>86</v>
      </c>
      <c r="AH30" s="101" t="str">
        <f t="shared" si="7"/>
        <v>ممتاز</v>
      </c>
      <c r="AI30" s="31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49">
        <v>18</v>
      </c>
      <c r="AU30" s="49">
        <v>8</v>
      </c>
      <c r="AV30" s="49">
        <v>56</v>
      </c>
      <c r="AW30" s="137">
        <f t="shared" si="9"/>
        <v>82</v>
      </c>
      <c r="AX30" s="101" t="str">
        <f t="shared" si="10"/>
        <v>جيد جـدا</v>
      </c>
      <c r="AY30" s="53">
        <v>17</v>
      </c>
      <c r="AZ30" s="49">
        <v>8</v>
      </c>
      <c r="BA30" s="46">
        <v>15</v>
      </c>
      <c r="BB30" s="46">
        <v>19</v>
      </c>
      <c r="BC30" s="144">
        <f t="shared" si="11"/>
        <v>59</v>
      </c>
      <c r="BD30" s="104" t="str">
        <f t="shared" si="12"/>
        <v>مقبول</v>
      </c>
      <c r="BE30" s="53">
        <v>18</v>
      </c>
      <c r="BF30" s="49">
        <v>8</v>
      </c>
      <c r="BG30" s="46">
        <v>17</v>
      </c>
      <c r="BH30" s="46">
        <v>20</v>
      </c>
      <c r="BI30" s="144">
        <f t="shared" si="13"/>
        <v>63</v>
      </c>
      <c r="BJ30" s="104" t="str">
        <f t="shared" si="14"/>
        <v>مقبول</v>
      </c>
      <c r="BK30" s="53">
        <v>16</v>
      </c>
      <c r="BL30" s="49">
        <v>8</v>
      </c>
      <c r="BM30" s="46">
        <v>19</v>
      </c>
      <c r="BN30" s="46">
        <v>12</v>
      </c>
      <c r="BO30" s="148">
        <f t="shared" si="15"/>
        <v>55</v>
      </c>
      <c r="BP30" s="104" t="str">
        <f t="shared" si="16"/>
        <v>مقبول</v>
      </c>
      <c r="BQ30" s="53">
        <v>14</v>
      </c>
      <c r="BR30" s="49">
        <v>8</v>
      </c>
      <c r="BS30" s="46">
        <v>14</v>
      </c>
      <c r="BT30" s="46">
        <v>25</v>
      </c>
      <c r="BU30" s="153">
        <f t="shared" si="17"/>
        <v>61</v>
      </c>
      <c r="BV30" s="104" t="str">
        <f t="shared" si="18"/>
        <v>مقبول</v>
      </c>
      <c r="BW30" s="53">
        <v>15</v>
      </c>
      <c r="BX30" s="49">
        <v>8</v>
      </c>
      <c r="BY30" s="46">
        <v>11</v>
      </c>
      <c r="BZ30" s="46">
        <v>24</v>
      </c>
      <c r="CA30" s="137">
        <f t="shared" si="19"/>
        <v>58</v>
      </c>
      <c r="CB30" s="104" t="str">
        <f t="shared" si="20"/>
        <v>مقبول</v>
      </c>
      <c r="CC30" s="106">
        <f t="shared" si="21"/>
        <v>688</v>
      </c>
      <c r="CD30" s="73"/>
      <c r="CE30" s="74"/>
    </row>
    <row r="31" spans="5:83" ht="39.75" customHeight="1" thickBot="1">
      <c r="E31" s="14"/>
      <c r="F31" s="14"/>
      <c r="G31" s="119">
        <v>13</v>
      </c>
      <c r="H31" s="120">
        <v>713</v>
      </c>
      <c r="I31" s="71" t="s">
        <v>53</v>
      </c>
      <c r="J31" s="8"/>
      <c r="K31" s="42"/>
      <c r="L31" s="38"/>
      <c r="M31" s="43"/>
      <c r="N31" s="35"/>
      <c r="O31" s="48">
        <v>15</v>
      </c>
      <c r="P31" s="49">
        <v>9</v>
      </c>
      <c r="Q31" s="46">
        <v>40</v>
      </c>
      <c r="R31" s="133">
        <f t="shared" si="0"/>
        <v>64</v>
      </c>
      <c r="S31" s="101" t="str">
        <f t="shared" si="1"/>
        <v>مقبول</v>
      </c>
      <c r="T31" s="48">
        <v>23</v>
      </c>
      <c r="U31" s="49">
        <v>28</v>
      </c>
      <c r="V31" s="46">
        <v>25</v>
      </c>
      <c r="W31" s="137">
        <f t="shared" si="2"/>
        <v>76</v>
      </c>
      <c r="X31" s="101" t="str">
        <f t="shared" si="3"/>
        <v>جيد جـدا</v>
      </c>
      <c r="Y31" s="53">
        <v>23</v>
      </c>
      <c r="Z31" s="49">
        <v>30</v>
      </c>
      <c r="AA31" s="46">
        <v>37</v>
      </c>
      <c r="AB31" s="137">
        <f t="shared" si="4"/>
        <v>90</v>
      </c>
      <c r="AC31" s="101" t="str">
        <f t="shared" si="5"/>
        <v>ممتاز</v>
      </c>
      <c r="AD31" s="48">
        <v>23</v>
      </c>
      <c r="AE31" s="49">
        <v>25</v>
      </c>
      <c r="AF31" s="46">
        <v>33</v>
      </c>
      <c r="AG31" s="137">
        <f t="shared" si="6"/>
        <v>81</v>
      </c>
      <c r="AH31" s="101" t="str">
        <f t="shared" si="7"/>
        <v>جيد جـدا</v>
      </c>
      <c r="AI31" s="31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49">
        <v>17</v>
      </c>
      <c r="AU31" s="49">
        <v>6</v>
      </c>
      <c r="AV31" s="49">
        <v>45</v>
      </c>
      <c r="AW31" s="137">
        <f t="shared" si="9"/>
        <v>68</v>
      </c>
      <c r="AX31" s="101" t="str">
        <f t="shared" si="10"/>
        <v>(جيد)</v>
      </c>
      <c r="AY31" s="53">
        <v>13</v>
      </c>
      <c r="AZ31" s="49">
        <v>9</v>
      </c>
      <c r="BA31" s="46">
        <v>16</v>
      </c>
      <c r="BB31" s="46">
        <v>18</v>
      </c>
      <c r="BC31" s="144">
        <f t="shared" si="11"/>
        <v>56</v>
      </c>
      <c r="BD31" s="104" t="str">
        <f t="shared" si="12"/>
        <v>مقبول</v>
      </c>
      <c r="BE31" s="53">
        <v>19</v>
      </c>
      <c r="BF31" s="49">
        <v>10</v>
      </c>
      <c r="BG31" s="46">
        <v>18</v>
      </c>
      <c r="BH31" s="46">
        <v>18</v>
      </c>
      <c r="BI31" s="144">
        <f t="shared" si="13"/>
        <v>65</v>
      </c>
      <c r="BJ31" s="104" t="str">
        <f t="shared" si="14"/>
        <v>(جيد)</v>
      </c>
      <c r="BK31" s="53">
        <v>15</v>
      </c>
      <c r="BL31" s="49">
        <v>8</v>
      </c>
      <c r="BM31" s="46">
        <v>19</v>
      </c>
      <c r="BN31" s="46">
        <v>14</v>
      </c>
      <c r="BO31" s="148">
        <f t="shared" si="15"/>
        <v>56</v>
      </c>
      <c r="BP31" s="104" t="str">
        <f t="shared" si="16"/>
        <v>مقبول</v>
      </c>
      <c r="BQ31" s="53">
        <v>15</v>
      </c>
      <c r="BR31" s="49">
        <v>6</v>
      </c>
      <c r="BS31" s="46">
        <v>16</v>
      </c>
      <c r="BT31" s="46">
        <v>21</v>
      </c>
      <c r="BU31" s="153">
        <f t="shared" si="17"/>
        <v>58</v>
      </c>
      <c r="BV31" s="104" t="str">
        <f t="shared" si="18"/>
        <v>مقبول</v>
      </c>
      <c r="BW31" s="53">
        <v>18</v>
      </c>
      <c r="BX31" s="49">
        <v>8</v>
      </c>
      <c r="BY31" s="46">
        <v>15</v>
      </c>
      <c r="BZ31" s="46">
        <v>23</v>
      </c>
      <c r="CA31" s="137">
        <f t="shared" si="19"/>
        <v>64</v>
      </c>
      <c r="CB31" s="104" t="str">
        <f t="shared" si="20"/>
        <v>مقبول</v>
      </c>
      <c r="CC31" s="106">
        <f t="shared" si="21"/>
        <v>678</v>
      </c>
      <c r="CD31" s="73"/>
      <c r="CE31" s="74"/>
    </row>
    <row r="32" spans="5:83" ht="39.75" customHeight="1" thickBot="1">
      <c r="E32" s="14"/>
      <c r="F32" s="14"/>
      <c r="G32" s="119">
        <v>14</v>
      </c>
      <c r="H32" s="121">
        <v>714</v>
      </c>
      <c r="I32" s="77" t="s">
        <v>52</v>
      </c>
      <c r="J32" s="8"/>
      <c r="K32" s="42"/>
      <c r="L32" s="38"/>
      <c r="M32" s="43"/>
      <c r="N32" s="35"/>
      <c r="O32" s="48">
        <v>16</v>
      </c>
      <c r="P32" s="49">
        <v>9</v>
      </c>
      <c r="Q32" s="46">
        <v>37</v>
      </c>
      <c r="R32" s="133">
        <f t="shared" si="0"/>
        <v>62</v>
      </c>
      <c r="S32" s="101" t="str">
        <f t="shared" si="1"/>
        <v>مقبول</v>
      </c>
      <c r="T32" s="48">
        <v>26</v>
      </c>
      <c r="U32" s="49">
        <v>26</v>
      </c>
      <c r="V32" s="46">
        <v>36</v>
      </c>
      <c r="W32" s="137">
        <f t="shared" si="2"/>
        <v>88</v>
      </c>
      <c r="X32" s="101" t="str">
        <f t="shared" si="3"/>
        <v>ممتاز</v>
      </c>
      <c r="Y32" s="53">
        <v>21</v>
      </c>
      <c r="Z32" s="49">
        <v>24</v>
      </c>
      <c r="AA32" s="46">
        <v>32</v>
      </c>
      <c r="AB32" s="137">
        <f t="shared" si="4"/>
        <v>77</v>
      </c>
      <c r="AC32" s="101" t="str">
        <f t="shared" si="5"/>
        <v>جيد جـدا</v>
      </c>
      <c r="AD32" s="48">
        <v>24</v>
      </c>
      <c r="AE32" s="49">
        <v>24</v>
      </c>
      <c r="AF32" s="46">
        <v>34</v>
      </c>
      <c r="AG32" s="137">
        <f t="shared" si="6"/>
        <v>82</v>
      </c>
      <c r="AH32" s="101" t="str">
        <f t="shared" si="7"/>
        <v>جيد جـدا</v>
      </c>
      <c r="AI32" s="31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49">
        <v>18</v>
      </c>
      <c r="AU32" s="49">
        <v>9</v>
      </c>
      <c r="AV32" s="49">
        <v>38</v>
      </c>
      <c r="AW32" s="137">
        <f t="shared" si="9"/>
        <v>65</v>
      </c>
      <c r="AX32" s="101" t="str">
        <f t="shared" si="10"/>
        <v>(جيد)</v>
      </c>
      <c r="AY32" s="53">
        <v>13</v>
      </c>
      <c r="AZ32" s="49">
        <v>8</v>
      </c>
      <c r="BA32" s="46">
        <v>15</v>
      </c>
      <c r="BB32" s="46">
        <v>20</v>
      </c>
      <c r="BC32" s="144">
        <f t="shared" si="11"/>
        <v>56</v>
      </c>
      <c r="BD32" s="104" t="str">
        <f t="shared" si="12"/>
        <v>مقبول</v>
      </c>
      <c r="BE32" s="53">
        <v>18</v>
      </c>
      <c r="BF32" s="49">
        <v>9</v>
      </c>
      <c r="BG32" s="46">
        <v>17</v>
      </c>
      <c r="BH32" s="46">
        <v>21</v>
      </c>
      <c r="BI32" s="144">
        <f t="shared" si="13"/>
        <v>65</v>
      </c>
      <c r="BJ32" s="104" t="str">
        <f t="shared" si="14"/>
        <v>(جيد)</v>
      </c>
      <c r="BK32" s="53">
        <v>18</v>
      </c>
      <c r="BL32" s="49">
        <v>7</v>
      </c>
      <c r="BM32" s="46">
        <v>21</v>
      </c>
      <c r="BN32" s="46">
        <v>19</v>
      </c>
      <c r="BO32" s="148">
        <f t="shared" si="15"/>
        <v>65</v>
      </c>
      <c r="BP32" s="104" t="str">
        <f t="shared" si="16"/>
        <v>(جيد)</v>
      </c>
      <c r="BQ32" s="53">
        <v>16</v>
      </c>
      <c r="BR32" s="49">
        <v>8</v>
      </c>
      <c r="BS32" s="46">
        <v>17</v>
      </c>
      <c r="BT32" s="46">
        <v>19</v>
      </c>
      <c r="BU32" s="153">
        <f t="shared" si="17"/>
        <v>60</v>
      </c>
      <c r="BV32" s="104" t="str">
        <f t="shared" si="18"/>
        <v>مقبول</v>
      </c>
      <c r="BW32" s="53">
        <v>20</v>
      </c>
      <c r="BX32" s="49">
        <v>7</v>
      </c>
      <c r="BY32" s="46">
        <v>21</v>
      </c>
      <c r="BZ32" s="46">
        <v>24</v>
      </c>
      <c r="CA32" s="137">
        <f t="shared" si="19"/>
        <v>72</v>
      </c>
      <c r="CB32" s="104" t="str">
        <f t="shared" si="20"/>
        <v>(جيد)</v>
      </c>
      <c r="CC32" s="106">
        <f t="shared" si="21"/>
        <v>692</v>
      </c>
      <c r="CD32" s="73"/>
      <c r="CE32" s="74"/>
    </row>
    <row r="33" spans="5:83" ht="39" customHeight="1" thickBot="1" thickTop="1">
      <c r="E33" s="14"/>
      <c r="F33" s="14"/>
      <c r="G33" s="119">
        <v>15</v>
      </c>
      <c r="H33" s="120">
        <v>715</v>
      </c>
      <c r="I33" s="71" t="s">
        <v>62</v>
      </c>
      <c r="J33" s="8"/>
      <c r="K33" s="42"/>
      <c r="L33" s="38"/>
      <c r="M33" s="43"/>
      <c r="N33" s="35"/>
      <c r="O33" s="48">
        <v>19</v>
      </c>
      <c r="P33" s="49">
        <v>8</v>
      </c>
      <c r="Q33" s="46">
        <v>62</v>
      </c>
      <c r="R33" s="133">
        <f t="shared" si="0"/>
        <v>89</v>
      </c>
      <c r="S33" s="101" t="str">
        <f t="shared" si="1"/>
        <v>ممتاز</v>
      </c>
      <c r="T33" s="48">
        <v>28</v>
      </c>
      <c r="U33" s="49">
        <v>28</v>
      </c>
      <c r="V33" s="46">
        <v>40</v>
      </c>
      <c r="W33" s="137">
        <f t="shared" si="2"/>
        <v>96</v>
      </c>
      <c r="X33" s="101" t="str">
        <f t="shared" si="3"/>
        <v>ممتاز</v>
      </c>
      <c r="Y33" s="53">
        <v>27</v>
      </c>
      <c r="Z33" s="49">
        <v>27</v>
      </c>
      <c r="AA33" s="46">
        <v>38</v>
      </c>
      <c r="AB33" s="137">
        <f t="shared" si="4"/>
        <v>92</v>
      </c>
      <c r="AC33" s="101" t="str">
        <f t="shared" si="5"/>
        <v>ممتاز</v>
      </c>
      <c r="AD33" s="48">
        <v>26</v>
      </c>
      <c r="AE33" s="49">
        <v>30</v>
      </c>
      <c r="AF33" s="46">
        <v>37</v>
      </c>
      <c r="AG33" s="137">
        <f t="shared" si="6"/>
        <v>93</v>
      </c>
      <c r="AH33" s="101" t="str">
        <f t="shared" si="7"/>
        <v>ممتاز</v>
      </c>
      <c r="AI33" s="31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49">
        <v>19</v>
      </c>
      <c r="AU33" s="49">
        <v>8</v>
      </c>
      <c r="AV33" s="49">
        <v>64</v>
      </c>
      <c r="AW33" s="137">
        <f t="shared" si="9"/>
        <v>91</v>
      </c>
      <c r="AX33" s="101" t="str">
        <f t="shared" si="10"/>
        <v>ممتاز</v>
      </c>
      <c r="AY33" s="53">
        <v>21</v>
      </c>
      <c r="AZ33" s="49">
        <v>9</v>
      </c>
      <c r="BA33" s="46">
        <v>27</v>
      </c>
      <c r="BB33" s="46">
        <v>27</v>
      </c>
      <c r="BC33" s="144">
        <f t="shared" si="11"/>
        <v>84</v>
      </c>
      <c r="BD33" s="104" t="str">
        <f t="shared" si="12"/>
        <v>جيد جـدا</v>
      </c>
      <c r="BE33" s="53">
        <v>20</v>
      </c>
      <c r="BF33" s="49">
        <v>9</v>
      </c>
      <c r="BG33" s="46">
        <v>17</v>
      </c>
      <c r="BH33" s="46">
        <v>21</v>
      </c>
      <c r="BI33" s="144">
        <f t="shared" si="13"/>
        <v>67</v>
      </c>
      <c r="BJ33" s="104" t="str">
        <f t="shared" si="14"/>
        <v>(جيد)</v>
      </c>
      <c r="BK33" s="53">
        <v>17</v>
      </c>
      <c r="BL33" s="49">
        <v>8</v>
      </c>
      <c r="BM33" s="46">
        <v>25</v>
      </c>
      <c r="BN33" s="46">
        <v>26</v>
      </c>
      <c r="BO33" s="148">
        <f t="shared" si="15"/>
        <v>76</v>
      </c>
      <c r="BP33" s="104" t="str">
        <f t="shared" si="16"/>
        <v>جيد جـدا</v>
      </c>
      <c r="BQ33" s="53">
        <v>17</v>
      </c>
      <c r="BR33" s="49">
        <v>9</v>
      </c>
      <c r="BS33" s="46">
        <v>18</v>
      </c>
      <c r="BT33" s="46">
        <v>28</v>
      </c>
      <c r="BU33" s="153">
        <f t="shared" si="17"/>
        <v>72</v>
      </c>
      <c r="BV33" s="104" t="str">
        <f t="shared" si="18"/>
        <v>(جيد)</v>
      </c>
      <c r="BW33" s="53">
        <v>18</v>
      </c>
      <c r="BX33" s="49">
        <v>8</v>
      </c>
      <c r="BY33" s="46">
        <v>18</v>
      </c>
      <c r="BZ33" s="46">
        <v>24</v>
      </c>
      <c r="CA33" s="137">
        <f t="shared" si="19"/>
        <v>68</v>
      </c>
      <c r="CB33" s="104" t="str">
        <f t="shared" si="20"/>
        <v>(جيد)</v>
      </c>
      <c r="CC33" s="106">
        <f t="shared" si="21"/>
        <v>828</v>
      </c>
      <c r="CD33" s="73"/>
      <c r="CE33" s="74"/>
    </row>
    <row r="34" spans="5:83" ht="39" customHeight="1" thickBot="1">
      <c r="E34" s="14"/>
      <c r="F34" s="14"/>
      <c r="G34" s="119">
        <v>16</v>
      </c>
      <c r="H34" s="120">
        <v>716</v>
      </c>
      <c r="I34" s="71" t="s">
        <v>63</v>
      </c>
      <c r="J34" s="8"/>
      <c r="K34" s="42"/>
      <c r="L34" s="38"/>
      <c r="M34" s="43"/>
      <c r="N34" s="35"/>
      <c r="O34" s="48">
        <v>18</v>
      </c>
      <c r="P34" s="49">
        <v>9</v>
      </c>
      <c r="Q34" s="46">
        <v>66</v>
      </c>
      <c r="R34" s="133">
        <f t="shared" si="0"/>
        <v>93</v>
      </c>
      <c r="S34" s="101" t="str">
        <f t="shared" si="1"/>
        <v>ممتاز</v>
      </c>
      <c r="T34" s="48">
        <v>28</v>
      </c>
      <c r="U34" s="49">
        <v>26</v>
      </c>
      <c r="V34" s="46">
        <v>29</v>
      </c>
      <c r="W34" s="137">
        <f t="shared" si="2"/>
        <v>83</v>
      </c>
      <c r="X34" s="101" t="str">
        <f t="shared" si="3"/>
        <v>جيد جـدا</v>
      </c>
      <c r="Y34" s="53">
        <v>28</v>
      </c>
      <c r="Z34" s="49">
        <v>30</v>
      </c>
      <c r="AA34" s="46">
        <v>31</v>
      </c>
      <c r="AB34" s="137">
        <f t="shared" si="4"/>
        <v>89</v>
      </c>
      <c r="AC34" s="101" t="str">
        <f t="shared" si="5"/>
        <v>ممتاز</v>
      </c>
      <c r="AD34" s="48">
        <v>30</v>
      </c>
      <c r="AE34" s="49">
        <v>26</v>
      </c>
      <c r="AF34" s="46">
        <v>38</v>
      </c>
      <c r="AG34" s="137">
        <f t="shared" si="6"/>
        <v>94</v>
      </c>
      <c r="AH34" s="101" t="str">
        <f t="shared" si="7"/>
        <v>ممتاز</v>
      </c>
      <c r="AI34" s="31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49">
        <v>17</v>
      </c>
      <c r="AU34" s="49">
        <v>3</v>
      </c>
      <c r="AV34" s="49">
        <v>47</v>
      </c>
      <c r="AW34" s="137">
        <f t="shared" si="9"/>
        <v>67</v>
      </c>
      <c r="AX34" s="101" t="str">
        <f t="shared" si="10"/>
        <v>(جيد)</v>
      </c>
      <c r="AY34" s="53">
        <v>18</v>
      </c>
      <c r="AZ34" s="49">
        <v>8</v>
      </c>
      <c r="BA34" s="46">
        <v>24</v>
      </c>
      <c r="BB34" s="46">
        <v>23</v>
      </c>
      <c r="BC34" s="144">
        <f t="shared" si="11"/>
        <v>73</v>
      </c>
      <c r="BD34" s="104" t="str">
        <f t="shared" si="12"/>
        <v>(جيد)</v>
      </c>
      <c r="BE34" s="53">
        <v>26</v>
      </c>
      <c r="BF34" s="49">
        <v>7</v>
      </c>
      <c r="BG34" s="46">
        <v>22</v>
      </c>
      <c r="BH34" s="46">
        <v>22</v>
      </c>
      <c r="BI34" s="144">
        <f t="shared" si="13"/>
        <v>77</v>
      </c>
      <c r="BJ34" s="104" t="str">
        <f t="shared" si="14"/>
        <v>جيد جـدا</v>
      </c>
      <c r="BK34" s="53">
        <v>26</v>
      </c>
      <c r="BL34" s="49">
        <v>9</v>
      </c>
      <c r="BM34" s="46">
        <v>27</v>
      </c>
      <c r="BN34" s="46">
        <v>22</v>
      </c>
      <c r="BO34" s="148">
        <f t="shared" si="15"/>
        <v>84</v>
      </c>
      <c r="BP34" s="104" t="str">
        <f t="shared" si="16"/>
        <v>جيد جـدا</v>
      </c>
      <c r="BQ34" s="53">
        <v>17</v>
      </c>
      <c r="BR34" s="49">
        <v>6</v>
      </c>
      <c r="BS34" s="46">
        <v>17</v>
      </c>
      <c r="BT34" s="46">
        <v>22</v>
      </c>
      <c r="BU34" s="153">
        <f t="shared" si="17"/>
        <v>62</v>
      </c>
      <c r="BV34" s="104" t="str">
        <f t="shared" si="18"/>
        <v>مقبول</v>
      </c>
      <c r="BW34" s="53">
        <v>24</v>
      </c>
      <c r="BX34" s="49">
        <v>9</v>
      </c>
      <c r="BY34" s="46">
        <v>20</v>
      </c>
      <c r="BZ34" s="46">
        <v>23</v>
      </c>
      <c r="CA34" s="137">
        <f t="shared" si="19"/>
        <v>76</v>
      </c>
      <c r="CB34" s="104" t="str">
        <f t="shared" si="20"/>
        <v>جيد جـدا</v>
      </c>
      <c r="CC34" s="106">
        <f t="shared" si="21"/>
        <v>798</v>
      </c>
      <c r="CD34" s="73"/>
      <c r="CE34" s="74"/>
    </row>
    <row r="35" spans="5:83" ht="39" customHeight="1" thickBot="1">
      <c r="E35" s="14"/>
      <c r="F35" s="14"/>
      <c r="G35" s="119">
        <v>17</v>
      </c>
      <c r="H35" s="120">
        <v>717</v>
      </c>
      <c r="I35" s="71" t="s">
        <v>61</v>
      </c>
      <c r="J35" s="8"/>
      <c r="K35" s="42"/>
      <c r="L35" s="38"/>
      <c r="M35" s="43"/>
      <c r="N35" s="35"/>
      <c r="O35" s="48">
        <v>15</v>
      </c>
      <c r="P35" s="49">
        <v>9</v>
      </c>
      <c r="Q35" s="46">
        <v>34</v>
      </c>
      <c r="R35" s="133">
        <f t="shared" si="0"/>
        <v>58</v>
      </c>
      <c r="S35" s="101" t="str">
        <f t="shared" si="1"/>
        <v>مقبول</v>
      </c>
      <c r="T35" s="48">
        <v>27</v>
      </c>
      <c r="U35" s="49">
        <v>26</v>
      </c>
      <c r="V35" s="46">
        <v>22</v>
      </c>
      <c r="W35" s="137">
        <f t="shared" si="2"/>
        <v>75</v>
      </c>
      <c r="X35" s="101" t="str">
        <f t="shared" si="3"/>
        <v>جيد جـدا</v>
      </c>
      <c r="Y35" s="53">
        <v>11</v>
      </c>
      <c r="Z35" s="49">
        <v>24</v>
      </c>
      <c r="AA35" s="46">
        <v>21</v>
      </c>
      <c r="AB35" s="137">
        <f t="shared" si="4"/>
        <v>56</v>
      </c>
      <c r="AC35" s="101" t="str">
        <f t="shared" si="5"/>
        <v>مقبول</v>
      </c>
      <c r="AD35" s="48">
        <v>25</v>
      </c>
      <c r="AE35" s="49">
        <v>26</v>
      </c>
      <c r="AF35" s="46">
        <v>26</v>
      </c>
      <c r="AG35" s="137">
        <f t="shared" si="6"/>
        <v>77</v>
      </c>
      <c r="AH35" s="101" t="str">
        <f t="shared" si="7"/>
        <v>جيد جـدا</v>
      </c>
      <c r="AI35" s="31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49">
        <v>17</v>
      </c>
      <c r="AU35" s="49">
        <v>3</v>
      </c>
      <c r="AV35" s="49">
        <v>30</v>
      </c>
      <c r="AW35" s="137">
        <f t="shared" si="9"/>
        <v>50</v>
      </c>
      <c r="AX35" s="101" t="str">
        <f t="shared" si="10"/>
        <v>مقبول</v>
      </c>
      <c r="AY35" s="53">
        <v>17</v>
      </c>
      <c r="AZ35" s="49">
        <v>8</v>
      </c>
      <c r="BA35" s="46">
        <v>20</v>
      </c>
      <c r="BB35" s="46">
        <v>20</v>
      </c>
      <c r="BC35" s="144">
        <f t="shared" si="11"/>
        <v>65</v>
      </c>
      <c r="BD35" s="104" t="str">
        <f t="shared" si="12"/>
        <v>(جيد)</v>
      </c>
      <c r="BE35" s="53">
        <v>16</v>
      </c>
      <c r="BF35" s="49">
        <v>6</v>
      </c>
      <c r="BG35" s="46">
        <v>15</v>
      </c>
      <c r="BH35" s="46">
        <v>19</v>
      </c>
      <c r="BI35" s="144">
        <f t="shared" si="13"/>
        <v>56</v>
      </c>
      <c r="BJ35" s="104" t="str">
        <f t="shared" si="14"/>
        <v>مقبول</v>
      </c>
      <c r="BK35" s="53">
        <v>17</v>
      </c>
      <c r="BL35" s="49">
        <v>5</v>
      </c>
      <c r="BM35" s="46">
        <v>24</v>
      </c>
      <c r="BN35" s="46">
        <v>10</v>
      </c>
      <c r="BO35" s="148">
        <f t="shared" si="15"/>
        <v>56</v>
      </c>
      <c r="BP35" s="104" t="str">
        <f t="shared" si="16"/>
        <v>مقبول</v>
      </c>
      <c r="BQ35" s="53">
        <v>20</v>
      </c>
      <c r="BR35" s="49">
        <v>5</v>
      </c>
      <c r="BS35" s="46">
        <v>19</v>
      </c>
      <c r="BT35" s="46">
        <v>14</v>
      </c>
      <c r="BU35" s="153">
        <f t="shared" si="17"/>
        <v>58</v>
      </c>
      <c r="BV35" s="104" t="str">
        <f t="shared" si="18"/>
        <v>مقبول</v>
      </c>
      <c r="BW35" s="53">
        <v>19</v>
      </c>
      <c r="BX35" s="49">
        <v>7</v>
      </c>
      <c r="BY35" s="46">
        <v>20</v>
      </c>
      <c r="BZ35" s="46">
        <v>20</v>
      </c>
      <c r="CA35" s="137">
        <f t="shared" si="19"/>
        <v>66</v>
      </c>
      <c r="CB35" s="104" t="str">
        <f t="shared" si="20"/>
        <v>(جيد)</v>
      </c>
      <c r="CC35" s="106">
        <f t="shared" si="21"/>
        <v>617</v>
      </c>
      <c r="CD35" s="305"/>
      <c r="CE35" s="306"/>
    </row>
    <row r="36" spans="5:83" ht="39.75" customHeight="1" thickBot="1">
      <c r="E36" s="14"/>
      <c r="F36" s="14"/>
      <c r="G36" s="119">
        <v>18</v>
      </c>
      <c r="H36" s="120">
        <v>718</v>
      </c>
      <c r="I36" s="71" t="s">
        <v>59</v>
      </c>
      <c r="J36" s="8"/>
      <c r="K36" s="42"/>
      <c r="L36" s="38"/>
      <c r="M36" s="43"/>
      <c r="N36" s="35"/>
      <c r="O36" s="48">
        <v>17</v>
      </c>
      <c r="P36" s="49">
        <v>9</v>
      </c>
      <c r="Q36" s="46">
        <v>26</v>
      </c>
      <c r="R36" s="133">
        <f t="shared" si="0"/>
        <v>52</v>
      </c>
      <c r="S36" s="101" t="str">
        <f t="shared" si="1"/>
        <v>مقبول</v>
      </c>
      <c r="T36" s="48">
        <v>28</v>
      </c>
      <c r="U36" s="49">
        <v>25</v>
      </c>
      <c r="V36" s="46">
        <v>25</v>
      </c>
      <c r="W36" s="137">
        <f t="shared" si="2"/>
        <v>78</v>
      </c>
      <c r="X36" s="101" t="str">
        <f t="shared" si="3"/>
        <v>جيد جـدا</v>
      </c>
      <c r="Y36" s="53">
        <v>25</v>
      </c>
      <c r="Z36" s="49">
        <v>30</v>
      </c>
      <c r="AA36" s="46">
        <v>26</v>
      </c>
      <c r="AB36" s="137">
        <f t="shared" si="4"/>
        <v>81</v>
      </c>
      <c r="AC36" s="101" t="str">
        <f t="shared" si="5"/>
        <v>جيد جـدا</v>
      </c>
      <c r="AD36" s="48">
        <v>28</v>
      </c>
      <c r="AE36" s="49">
        <v>25</v>
      </c>
      <c r="AF36" s="46">
        <v>27</v>
      </c>
      <c r="AG36" s="137">
        <f t="shared" si="6"/>
        <v>80</v>
      </c>
      <c r="AH36" s="101" t="str">
        <f t="shared" si="7"/>
        <v>جيد جـدا</v>
      </c>
      <c r="AI36" s="31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49">
        <v>17</v>
      </c>
      <c r="AU36" s="49">
        <v>3</v>
      </c>
      <c r="AV36" s="49">
        <v>38</v>
      </c>
      <c r="AW36" s="137">
        <f t="shared" si="9"/>
        <v>58</v>
      </c>
      <c r="AX36" s="101" t="str">
        <f t="shared" si="10"/>
        <v>مقبول</v>
      </c>
      <c r="AY36" s="53">
        <v>18</v>
      </c>
      <c r="AZ36" s="49">
        <v>8</v>
      </c>
      <c r="BA36" s="46">
        <v>15</v>
      </c>
      <c r="BB36" s="46">
        <v>19</v>
      </c>
      <c r="BC36" s="144">
        <f t="shared" si="11"/>
        <v>60</v>
      </c>
      <c r="BD36" s="104" t="str">
        <f t="shared" si="12"/>
        <v>مقبول</v>
      </c>
      <c r="BE36" s="53">
        <v>16</v>
      </c>
      <c r="BF36" s="49">
        <v>7</v>
      </c>
      <c r="BG36" s="46">
        <v>17</v>
      </c>
      <c r="BH36" s="46">
        <v>20</v>
      </c>
      <c r="BI36" s="144">
        <f t="shared" si="13"/>
        <v>60</v>
      </c>
      <c r="BJ36" s="104" t="str">
        <f t="shared" si="14"/>
        <v>مقبول</v>
      </c>
      <c r="BK36" s="53">
        <v>13</v>
      </c>
      <c r="BL36" s="49">
        <v>8</v>
      </c>
      <c r="BM36" s="46">
        <v>22</v>
      </c>
      <c r="BN36" s="46">
        <v>19</v>
      </c>
      <c r="BO36" s="148">
        <f t="shared" si="15"/>
        <v>62</v>
      </c>
      <c r="BP36" s="104" t="str">
        <f t="shared" si="16"/>
        <v>مقبول</v>
      </c>
      <c r="BQ36" s="53">
        <v>20</v>
      </c>
      <c r="BR36" s="49">
        <v>6</v>
      </c>
      <c r="BS36" s="46">
        <v>21</v>
      </c>
      <c r="BT36" s="46">
        <v>23</v>
      </c>
      <c r="BU36" s="153">
        <f t="shared" si="17"/>
        <v>70</v>
      </c>
      <c r="BV36" s="104" t="str">
        <f t="shared" si="18"/>
        <v>(جيد)</v>
      </c>
      <c r="BW36" s="53">
        <v>18</v>
      </c>
      <c r="BX36" s="49">
        <v>8</v>
      </c>
      <c r="BY36" s="46">
        <v>14</v>
      </c>
      <c r="BZ36" s="46">
        <v>20</v>
      </c>
      <c r="CA36" s="137">
        <f t="shared" si="19"/>
        <v>60</v>
      </c>
      <c r="CB36" s="104" t="str">
        <f t="shared" si="20"/>
        <v>مقبول</v>
      </c>
      <c r="CC36" s="106">
        <f t="shared" si="21"/>
        <v>661</v>
      </c>
      <c r="CD36" s="305"/>
      <c r="CE36" s="306"/>
    </row>
    <row r="37" spans="5:83" ht="39" customHeight="1" thickBot="1">
      <c r="E37" s="14"/>
      <c r="F37" s="14"/>
      <c r="G37" s="119">
        <v>19</v>
      </c>
      <c r="H37" s="120">
        <v>719</v>
      </c>
      <c r="I37" s="77" t="s">
        <v>60</v>
      </c>
      <c r="J37" s="8"/>
      <c r="K37" s="42"/>
      <c r="L37" s="38"/>
      <c r="M37" s="43"/>
      <c r="N37" s="35"/>
      <c r="O37" s="48">
        <v>15</v>
      </c>
      <c r="P37" s="49">
        <v>10</v>
      </c>
      <c r="Q37" s="46">
        <v>45</v>
      </c>
      <c r="R37" s="133">
        <f t="shared" si="0"/>
        <v>70</v>
      </c>
      <c r="S37" s="101" t="str">
        <f t="shared" si="1"/>
        <v>(جيد)</v>
      </c>
      <c r="T37" s="48">
        <v>26</v>
      </c>
      <c r="U37" s="49">
        <v>25</v>
      </c>
      <c r="V37" s="46">
        <v>29</v>
      </c>
      <c r="W37" s="137">
        <f t="shared" si="2"/>
        <v>80</v>
      </c>
      <c r="X37" s="101" t="str">
        <f t="shared" si="3"/>
        <v>جيد جـدا</v>
      </c>
      <c r="Y37" s="53">
        <v>24</v>
      </c>
      <c r="Z37" s="49">
        <v>27</v>
      </c>
      <c r="AA37" s="46">
        <v>30</v>
      </c>
      <c r="AB37" s="137">
        <f t="shared" si="4"/>
        <v>81</v>
      </c>
      <c r="AC37" s="101" t="str">
        <f t="shared" si="5"/>
        <v>جيد جـدا</v>
      </c>
      <c r="AD37" s="48">
        <v>30</v>
      </c>
      <c r="AE37" s="49">
        <v>29</v>
      </c>
      <c r="AF37" s="46">
        <v>32</v>
      </c>
      <c r="AG37" s="137">
        <f t="shared" si="6"/>
        <v>91</v>
      </c>
      <c r="AH37" s="101" t="str">
        <f t="shared" si="7"/>
        <v>ممتاز</v>
      </c>
      <c r="AI37" s="31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49">
        <v>17</v>
      </c>
      <c r="AU37" s="49">
        <v>8</v>
      </c>
      <c r="AV37" s="49">
        <v>30</v>
      </c>
      <c r="AW37" s="142">
        <f t="shared" si="9"/>
        <v>55</v>
      </c>
      <c r="AX37" s="101" t="str">
        <f t="shared" si="10"/>
        <v>مقبول</v>
      </c>
      <c r="AY37" s="53">
        <v>15</v>
      </c>
      <c r="AZ37" s="49">
        <v>8</v>
      </c>
      <c r="BA37" s="46">
        <v>17</v>
      </c>
      <c r="BB37" s="46">
        <v>23</v>
      </c>
      <c r="BC37" s="144">
        <f t="shared" si="11"/>
        <v>63</v>
      </c>
      <c r="BD37" s="104" t="str">
        <f t="shared" si="12"/>
        <v>مقبول</v>
      </c>
      <c r="BE37" s="53">
        <v>17</v>
      </c>
      <c r="BF37" s="49">
        <v>8</v>
      </c>
      <c r="BG37" s="46">
        <v>17</v>
      </c>
      <c r="BH37" s="46">
        <v>18</v>
      </c>
      <c r="BI37" s="144">
        <f t="shared" si="13"/>
        <v>60</v>
      </c>
      <c r="BJ37" s="104" t="str">
        <f t="shared" si="14"/>
        <v>مقبول</v>
      </c>
      <c r="BK37" s="53">
        <v>17</v>
      </c>
      <c r="BL37" s="49">
        <v>6</v>
      </c>
      <c r="BM37" s="46">
        <v>21</v>
      </c>
      <c r="BN37" s="46">
        <v>17</v>
      </c>
      <c r="BO37" s="148">
        <f t="shared" si="15"/>
        <v>61</v>
      </c>
      <c r="BP37" s="104" t="str">
        <f t="shared" si="16"/>
        <v>مقبول</v>
      </c>
      <c r="BQ37" s="53">
        <v>20</v>
      </c>
      <c r="BR37" s="49">
        <v>7</v>
      </c>
      <c r="BS37" s="46">
        <v>21</v>
      </c>
      <c r="BT37" s="46">
        <v>22</v>
      </c>
      <c r="BU37" s="153">
        <f t="shared" si="17"/>
        <v>70</v>
      </c>
      <c r="BV37" s="104" t="str">
        <f t="shared" si="18"/>
        <v>(جيد)</v>
      </c>
      <c r="BW37" s="53">
        <v>17</v>
      </c>
      <c r="BX37" s="49">
        <v>8</v>
      </c>
      <c r="BY37" s="46">
        <v>17</v>
      </c>
      <c r="BZ37" s="46">
        <v>23</v>
      </c>
      <c r="CA37" s="137">
        <f t="shared" si="19"/>
        <v>65</v>
      </c>
      <c r="CB37" s="104" t="str">
        <f t="shared" si="20"/>
        <v>(جيد)</v>
      </c>
      <c r="CC37" s="106">
        <f t="shared" si="21"/>
        <v>696</v>
      </c>
      <c r="CD37" s="307"/>
      <c r="CE37" s="308"/>
    </row>
    <row r="38" spans="5:83" ht="39" customHeight="1" thickBot="1">
      <c r="E38" s="14"/>
      <c r="F38" s="14"/>
      <c r="G38" s="122">
        <v>20</v>
      </c>
      <c r="H38" s="123">
        <v>720</v>
      </c>
      <c r="I38" s="81" t="s">
        <v>58</v>
      </c>
      <c r="J38" s="82"/>
      <c r="K38" s="83"/>
      <c r="L38" s="84"/>
      <c r="M38" s="85"/>
      <c r="N38" s="86"/>
      <c r="O38" s="87">
        <v>18</v>
      </c>
      <c r="P38" s="88">
        <v>9</v>
      </c>
      <c r="Q38" s="88">
        <v>64</v>
      </c>
      <c r="R38" s="134">
        <f t="shared" si="0"/>
        <v>91</v>
      </c>
      <c r="S38" s="101" t="str">
        <f>IF(R38&gt;84,"ممتاز",IF(R38&gt;74,"جيد جـدا",IF(R38&gt;64,"(جيد)",IF(R38&gt;49,"مقبول",IF(R38&gt;29,"ضعيف","ضعيف جدا")))))</f>
        <v>ممتاز</v>
      </c>
      <c r="T38" s="87">
        <v>27</v>
      </c>
      <c r="U38" s="88">
        <v>25</v>
      </c>
      <c r="V38" s="88">
        <v>40</v>
      </c>
      <c r="W38" s="138">
        <f>V38+U38+T38</f>
        <v>92</v>
      </c>
      <c r="X38" s="101" t="str">
        <f>IF(W38&gt;84,"ممتاز",IF(W38&gt;74,"جيد جـدا",IF(W38&gt;64,"(جيد)",IF(W38&gt;49,"مقبول",IF(W38&gt;29,"ضعيف","ضعيف جدا")))))</f>
        <v>ممتاز</v>
      </c>
      <c r="Y38" s="90">
        <v>25</v>
      </c>
      <c r="Z38" s="88">
        <v>27</v>
      </c>
      <c r="AA38" s="91">
        <v>33</v>
      </c>
      <c r="AB38" s="139">
        <f>AA38+Z38+Y38</f>
        <v>85</v>
      </c>
      <c r="AC38" s="101" t="str">
        <f>IF(AB38&gt;84,"ممتاز",IF(AB38&gt;74,"جيد جـدا",IF(AB38&gt;64,"(جيد)",IF(AB38&gt;49,"مقبول",IF(AB38&gt;29,"ضعيف","ضعيف جدا")))))</f>
        <v>ممتاز</v>
      </c>
      <c r="AD38" s="87">
        <v>30</v>
      </c>
      <c r="AE38" s="88">
        <v>29</v>
      </c>
      <c r="AF38" s="88">
        <v>39</v>
      </c>
      <c r="AG38" s="138">
        <f>AF38+AE38+AD38</f>
        <v>98</v>
      </c>
      <c r="AH38" s="103" t="str">
        <f>IF(AG38&gt;84,"ممتاز",IF(AG38&gt;74,"جيد جـدا",IF(AG38&gt;64,"(جيد)",IF(AG38&gt;49,"مقبول",IF(AG38&gt;29,"ضعيف","ضعيف جدا")))))</f>
        <v>ممتاز</v>
      </c>
      <c r="AI38" s="93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88">
        <v>19</v>
      </c>
      <c r="AU38" s="88">
        <v>9</v>
      </c>
      <c r="AV38" s="88">
        <v>62</v>
      </c>
      <c r="AW38" s="139">
        <f>AV38+AU38+AT38</f>
        <v>90</v>
      </c>
      <c r="AX38" s="102" t="str">
        <f>IF(AW38&gt;84,"ممتاز",IF(AW38&gt;74,"جيد جـدا",IF(AW38&gt;64,"(جيد)",IF(AW38&gt;49,"مقبول",IF(AW38&gt;29,"ضعيف","ضعيف جدا")))))</f>
        <v>ممتاز</v>
      </c>
      <c r="AY38" s="90">
        <v>19</v>
      </c>
      <c r="AZ38" s="88">
        <v>9</v>
      </c>
      <c r="BA38" s="91">
        <v>19</v>
      </c>
      <c r="BB38" s="91">
        <v>24</v>
      </c>
      <c r="BC38" s="144">
        <f>BB38+BA38+AZ38+AY38</f>
        <v>71</v>
      </c>
      <c r="BD38" s="105" t="str">
        <f>IF(BC38&gt;84,"ممتاز",IF(BC38&gt;74,"جيد جـدا",IF(BC38&gt;64,"(جيد)",IF(BC38&gt;49,"مقبول",IF(BC38&gt;29,"ضعيف","ضعيف جدا")))))</f>
        <v>(جيد)</v>
      </c>
      <c r="BE38" s="90">
        <v>19</v>
      </c>
      <c r="BF38" s="88">
        <v>10</v>
      </c>
      <c r="BG38" s="91">
        <v>19</v>
      </c>
      <c r="BH38" s="91">
        <v>25</v>
      </c>
      <c r="BI38" s="144">
        <f>BH38+BG38+BF38+BE38</f>
        <v>73</v>
      </c>
      <c r="BJ38" s="105" t="str">
        <f>IF(BI38&gt;84,"ممتاز",IF(BI38&gt;74,"جيد جـدا",IF(BI38&gt;64,"(جيد)",IF(BI38&gt;49,"مقبول",IF(BI38&gt;29,"ضعيف","ضعيف جدا")))))</f>
        <v>(جيد)</v>
      </c>
      <c r="BK38" s="90">
        <v>19</v>
      </c>
      <c r="BL38" s="88">
        <v>7</v>
      </c>
      <c r="BM38" s="91">
        <v>22</v>
      </c>
      <c r="BN38" s="91">
        <v>22</v>
      </c>
      <c r="BO38" s="148">
        <f>BN38+BM38+BL38+BK38</f>
        <v>70</v>
      </c>
      <c r="BP38" s="105" t="str">
        <f>IF(BO38&gt;84,"ممتاز",IF(BO38&gt;74,"جيد جـدا",IF(BO38&gt;64,"(جيد)",IF(BO38&gt;49,"مقبول",IF(BO38&gt;29,"ضعيف","ضعيف جدا")))))</f>
        <v>(جيد)</v>
      </c>
      <c r="BQ38" s="90">
        <v>16</v>
      </c>
      <c r="BR38" s="88">
        <v>9</v>
      </c>
      <c r="BS38" s="91">
        <v>17</v>
      </c>
      <c r="BT38" s="91">
        <v>25</v>
      </c>
      <c r="BU38" s="153">
        <f>BT38+BS38+BR38+BQ38</f>
        <v>67</v>
      </c>
      <c r="BV38" s="105" t="str">
        <f>IF(BU38&gt;84,"ممتاز",IF(BU38&gt;74,"جيد جـدا",IF(BU38&gt;64,"(جيد)",IF(BU38&gt;49,"مقبول",IF(BU38&gt;29,"ضعيف","ضعيف جدا")))))</f>
        <v>(جيد)</v>
      </c>
      <c r="BW38" s="90">
        <v>18</v>
      </c>
      <c r="BX38" s="88">
        <v>9</v>
      </c>
      <c r="BY38" s="91">
        <v>17</v>
      </c>
      <c r="BZ38" s="91">
        <v>29</v>
      </c>
      <c r="CA38" s="137">
        <f>BZ38+BY38+BX38+BW38</f>
        <v>73</v>
      </c>
      <c r="CB38" s="105" t="str">
        <f>IF(CA38&gt;84,"ممتاز",IF(CA38&gt;74,"جيد جـدا",IF(CA38&gt;64,"(جيد)",IF(CA38&gt;49,"مقبول",IF(CA38&gt;29,"ضعيف","ضعيف جدا")))))</f>
        <v>(جيد)</v>
      </c>
      <c r="CC38" s="106">
        <f>SUM(R38+W38+AB38+AG38+AW38+BC38+BI38+BO38+BU38+CA38)</f>
        <v>810</v>
      </c>
      <c r="CD38" s="309"/>
      <c r="CE38" s="310"/>
    </row>
    <row r="39" spans="5:83" ht="39" customHeight="1" thickBot="1" thickTop="1">
      <c r="E39" s="14"/>
      <c r="F39" s="14"/>
      <c r="G39" s="117">
        <v>21</v>
      </c>
      <c r="H39" s="117">
        <v>721</v>
      </c>
      <c r="I39" s="71" t="s">
        <v>71</v>
      </c>
      <c r="J39" s="23"/>
      <c r="K39" s="40"/>
      <c r="L39" s="37"/>
      <c r="M39" s="41"/>
      <c r="N39" s="34"/>
      <c r="O39" s="47">
        <v>15</v>
      </c>
      <c r="P39" s="46">
        <v>8</v>
      </c>
      <c r="Q39" s="46">
        <v>27</v>
      </c>
      <c r="R39" s="133">
        <f t="shared" si="0"/>
        <v>50</v>
      </c>
      <c r="S39" s="101" t="str">
        <f>IF(R39&gt;84,"ممتاز",IF(R39&gt;74,"جيد جـدا",IF(R39&gt;64,"(جيد)",IF(R39&gt;49,"مقبول",IF(R39&gt;29,"ضعيف","ضعيف جدا")))))</f>
        <v>مقبول</v>
      </c>
      <c r="T39" s="47">
        <v>27</v>
      </c>
      <c r="U39" s="88">
        <v>25</v>
      </c>
      <c r="V39" s="46">
        <v>29</v>
      </c>
      <c r="W39" s="137">
        <f>V39+U39+T39</f>
        <v>81</v>
      </c>
      <c r="X39" s="101" t="str">
        <f>IF(W39&gt;84,"ممتاز",IF(W39&gt;74,"جيد جـدا",IF(W39&gt;64,"(جيد)",IF(W39&gt;49,"مقبول",IF(W39&gt;29,"ضعيف","ضعيف جدا")))))</f>
        <v>جيد جـدا</v>
      </c>
      <c r="Y39" s="52">
        <v>13</v>
      </c>
      <c r="Z39" s="46">
        <v>27</v>
      </c>
      <c r="AA39" s="46">
        <v>29</v>
      </c>
      <c r="AB39" s="137">
        <f>AA39+Z39+Y39</f>
        <v>69</v>
      </c>
      <c r="AC39" s="101" t="str">
        <f>IF(AB39&gt;84,"ممتاز",IF(AB39&gt;74,"جيد جـدا",IF(AB39&gt;64,"(جيد)",IF(AB39&gt;49,"مقبول",IF(AB39&gt;29,"ضعيف","ضعيف جدا")))))</f>
        <v>(جيد)</v>
      </c>
      <c r="AD39" s="47">
        <v>25</v>
      </c>
      <c r="AE39" s="46">
        <v>25</v>
      </c>
      <c r="AF39" s="46">
        <v>33</v>
      </c>
      <c r="AG39" s="137">
        <f>AF39+AE39+AD39</f>
        <v>83</v>
      </c>
      <c r="AH39" s="101" t="str">
        <f>IF(AG39&gt;84,"ممتاز",IF(AG39&gt;74,"جيد جـدا",IF(AG39&gt;64,"(جيد)",IF(AG39&gt;49,"مقبول",IF(AG39&gt;29,"ضعيف","ضعيف جدا")))))</f>
        <v>جيد جـدا</v>
      </c>
      <c r="AI39" s="29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46">
        <v>13</v>
      </c>
      <c r="AU39" s="46">
        <v>8</v>
      </c>
      <c r="AV39" s="46">
        <v>44</v>
      </c>
      <c r="AW39" s="137">
        <f>AV39+AU39+AT39</f>
        <v>65</v>
      </c>
      <c r="AX39" s="101" t="str">
        <f>IF(AW39&gt;84,"ممتاز",IF(AW39&gt;74,"جيد جـدا",IF(AW39&gt;64,"(جيد)",IF(AW39&gt;49,"مقبول",IF(AW39&gt;29,"ضعيف","ضعيف جدا")))))</f>
        <v>(جيد)</v>
      </c>
      <c r="AY39" s="52">
        <v>19</v>
      </c>
      <c r="AZ39" s="46">
        <v>8</v>
      </c>
      <c r="BA39" s="46">
        <v>18</v>
      </c>
      <c r="BB39" s="46">
        <v>20</v>
      </c>
      <c r="BC39" s="144">
        <f>BB39+BA39+AZ39+AY39</f>
        <v>65</v>
      </c>
      <c r="BD39" s="104" t="str">
        <f>IF(BC39&gt;84,"ممتاز",IF(BC39&gt;74,"جيد جـدا",IF(BC39&gt;64,"(جيد)",IF(BC39&gt;49,"مقبول",IF(BC39&gt;29,"ضعيف","ضعيف جدا")))))</f>
        <v>(جيد)</v>
      </c>
      <c r="BE39" s="52">
        <v>14</v>
      </c>
      <c r="BF39" s="46">
        <v>10</v>
      </c>
      <c r="BG39" s="46">
        <v>13</v>
      </c>
      <c r="BH39" s="46">
        <v>21</v>
      </c>
      <c r="BI39" s="144">
        <f>BH39+BG39+BF39+BE39</f>
        <v>58</v>
      </c>
      <c r="BJ39" s="104" t="str">
        <f>IF(BI39&gt;84,"ممتاز",IF(BI39&gt;74,"جيد جـدا",IF(BI39&gt;64,"(جيد)",IF(BI39&gt;49,"مقبول",IF(BI39&gt;29,"ضعيف","ضعيف جدا")))))</f>
        <v>مقبول</v>
      </c>
      <c r="BK39" s="52">
        <v>17</v>
      </c>
      <c r="BL39" s="46">
        <v>7</v>
      </c>
      <c r="BM39" s="46">
        <v>14</v>
      </c>
      <c r="BN39" s="46">
        <v>18</v>
      </c>
      <c r="BO39" s="148">
        <f>BN39+BM39+BL39+BK39</f>
        <v>56</v>
      </c>
      <c r="BP39" s="104" t="str">
        <f>IF(BO39&gt;84,"ممتاز",IF(BO39&gt;74,"جيد جـدا",IF(BO39&gt;64,"(جيد)",IF(BO39&gt;49,"مقبول",IF(BO39&gt;29,"ضعيف","ضعيف جدا")))))</f>
        <v>مقبول</v>
      </c>
      <c r="BQ39" s="52">
        <v>19</v>
      </c>
      <c r="BR39" s="46">
        <v>7</v>
      </c>
      <c r="BS39" s="46">
        <v>20</v>
      </c>
      <c r="BT39" s="46">
        <v>22</v>
      </c>
      <c r="BU39" s="153">
        <f>BT39+BS39+BR39+BQ39</f>
        <v>68</v>
      </c>
      <c r="BV39" s="104" t="str">
        <f>IF(BU39&gt;84,"ممتاز",IF(BU39&gt;74,"جيد جـدا",IF(BU39&gt;64,"(جيد)",IF(BU39&gt;49,"مقبول",IF(BU39&gt;29,"ضعيف","ضعيف جدا")))))</f>
        <v>(جيد)</v>
      </c>
      <c r="BW39" s="52">
        <v>22</v>
      </c>
      <c r="BX39" s="46">
        <v>9</v>
      </c>
      <c r="BY39" s="46">
        <v>22</v>
      </c>
      <c r="BZ39" s="46">
        <v>18</v>
      </c>
      <c r="CA39" s="137">
        <f>BZ39+BY39+BX39+BW39</f>
        <v>71</v>
      </c>
      <c r="CB39" s="104" t="str">
        <f>IF(CA39&gt;84,"ممتاز",IF(CA39&gt;74,"جيد جـدا",IF(CA39&gt;64,"(جيد)",IF(CA39&gt;49,"مقبول",IF(CA39&gt;29,"ضعيف","ضعيف جدا")))))</f>
        <v>(جيد)</v>
      </c>
      <c r="CC39" s="106">
        <f>SUM(R39+W39+AB39+AG39+AW39+BC39+BI39+BO39+BU39+CA39)</f>
        <v>666</v>
      </c>
      <c r="CD39" s="311"/>
      <c r="CE39" s="312"/>
    </row>
    <row r="40" spans="5:83" ht="39" customHeight="1" thickBot="1">
      <c r="E40" s="14"/>
      <c r="F40" s="14"/>
      <c r="G40" s="119">
        <v>22</v>
      </c>
      <c r="H40" s="119">
        <v>722</v>
      </c>
      <c r="I40" s="71" t="s">
        <v>66</v>
      </c>
      <c r="J40" s="8"/>
      <c r="K40" s="42"/>
      <c r="L40" s="38"/>
      <c r="M40" s="43"/>
      <c r="N40" s="35"/>
      <c r="O40" s="48">
        <v>16</v>
      </c>
      <c r="P40" s="49">
        <v>8</v>
      </c>
      <c r="Q40" s="46">
        <v>47</v>
      </c>
      <c r="R40" s="133">
        <f t="shared" si="0"/>
        <v>71</v>
      </c>
      <c r="S40" s="101" t="str">
        <f aca="true" t="shared" si="22" ref="S40:S58">IF(R40&gt;84,"ممتاز",IF(R40&gt;74,"جيد جـدا",IF(R40&gt;64,"(جيد)",IF(R40&gt;49,"مقبول",IF(R40&gt;29,"ضعيف","ضعيف جدا")))))</f>
        <v>(جيد)</v>
      </c>
      <c r="T40" s="48">
        <v>26</v>
      </c>
      <c r="U40" s="88">
        <v>25</v>
      </c>
      <c r="V40" s="46">
        <v>34</v>
      </c>
      <c r="W40" s="137">
        <f aca="true" t="shared" si="23" ref="W40:W58">V40+U40+T40</f>
        <v>85</v>
      </c>
      <c r="X40" s="101" t="str">
        <f aca="true" t="shared" si="24" ref="X40:X58">IF(W40&gt;84,"ممتاز",IF(W40&gt;74,"جيد جـدا",IF(W40&gt;64,"(جيد)",IF(W40&gt;49,"مقبول",IF(W40&gt;29,"ضعيف","ضعيف جدا")))))</f>
        <v>ممتاز</v>
      </c>
      <c r="Y40" s="53">
        <v>21</v>
      </c>
      <c r="Z40" s="49">
        <v>21</v>
      </c>
      <c r="AA40" s="46">
        <v>27</v>
      </c>
      <c r="AB40" s="137">
        <f aca="true" t="shared" si="25" ref="AB40:AB58">AA40+Z40+Y40</f>
        <v>69</v>
      </c>
      <c r="AC40" s="101" t="str">
        <f aca="true" t="shared" si="26" ref="AC40:AC58">IF(AB40&gt;84,"ممتاز",IF(AB40&gt;74,"جيد جـدا",IF(AB40&gt;64,"(جيد)",IF(AB40&gt;49,"مقبول",IF(AB40&gt;29,"ضعيف","ضعيف جدا")))))</f>
        <v>(جيد)</v>
      </c>
      <c r="AD40" s="48">
        <v>23</v>
      </c>
      <c r="AE40" s="49">
        <v>20</v>
      </c>
      <c r="AF40" s="46">
        <v>38</v>
      </c>
      <c r="AG40" s="137">
        <f aca="true" t="shared" si="27" ref="AG40:AG58">AF40+AE40+AD40</f>
        <v>81</v>
      </c>
      <c r="AH40" s="101" t="str">
        <f aca="true" t="shared" si="28" ref="AH40:AH58">IF(AG40&gt;84,"ممتاز",IF(AG40&gt;74,"جيد جـدا",IF(AG40&gt;64,"(جيد)",IF(AG40&gt;49,"مقبول",IF(AG40&gt;29,"ضعيف","ضعيف جدا")))))</f>
        <v>جيد جـدا</v>
      </c>
      <c r="AI40" s="55" t="e">
        <f>IF(#REF!&gt;84,"ممتاز",IF(#REF!&gt;74,"جيد جـدا",IF(#REF!&gt;64,"(جيد)",IF(#REF!&gt;49,"مقبول",IF(#REF!&gt;29,"ضعيف","ضعيف جدا")))))</f>
        <v>#REF!</v>
      </c>
      <c r="AJ40" s="55" t="e">
        <f aca="true" t="shared" si="29" ref="AJ40:AS40">IF(AI40&gt;84,"ممتاز",IF(AI40&gt;74,"جيد جـدا",IF(AI40&gt;64,"(جيد)",IF(AI40&gt;49,"مقبول",IF(AI40&gt;29,"ضعيف","ضعيف جدا")))))</f>
        <v>#REF!</v>
      </c>
      <c r="AK40" s="55" t="e">
        <f t="shared" si="29"/>
        <v>#REF!</v>
      </c>
      <c r="AL40" s="55" t="e">
        <f t="shared" si="29"/>
        <v>#REF!</v>
      </c>
      <c r="AM40" s="55" t="e">
        <f t="shared" si="29"/>
        <v>#REF!</v>
      </c>
      <c r="AN40" s="55" t="e">
        <f t="shared" si="29"/>
        <v>#REF!</v>
      </c>
      <c r="AO40" s="55" t="e">
        <f t="shared" si="29"/>
        <v>#REF!</v>
      </c>
      <c r="AP40" s="55" t="e">
        <f t="shared" si="29"/>
        <v>#REF!</v>
      </c>
      <c r="AQ40" s="55" t="e">
        <f t="shared" si="29"/>
        <v>#REF!</v>
      </c>
      <c r="AR40" s="55" t="e">
        <f t="shared" si="29"/>
        <v>#REF!</v>
      </c>
      <c r="AS40" s="55" t="e">
        <f t="shared" si="29"/>
        <v>#REF!</v>
      </c>
      <c r="AT40" s="49">
        <v>17</v>
      </c>
      <c r="AU40" s="49">
        <v>8</v>
      </c>
      <c r="AV40" s="49">
        <v>45</v>
      </c>
      <c r="AW40" s="137">
        <f aca="true" t="shared" si="30" ref="AW40:AW58">AV40+AU40+AT40</f>
        <v>70</v>
      </c>
      <c r="AX40" s="101" t="str">
        <f aca="true" t="shared" si="31" ref="AX40:AX58">IF(AW40&gt;84,"ممتاز",IF(AW40&gt;74,"جيد جـدا",IF(AW40&gt;64,"(جيد)",IF(AW40&gt;49,"مقبول",IF(AW40&gt;29,"ضعيف","ضعيف جدا")))))</f>
        <v>(جيد)</v>
      </c>
      <c r="AY40" s="53">
        <v>17</v>
      </c>
      <c r="AZ40" s="49">
        <v>9</v>
      </c>
      <c r="BA40" s="46">
        <v>20</v>
      </c>
      <c r="BB40" s="46">
        <v>16</v>
      </c>
      <c r="BC40" s="144">
        <f aca="true" t="shared" si="32" ref="BC40:BC58">BB40+BA40+AZ40+AY40</f>
        <v>62</v>
      </c>
      <c r="BD40" s="104" t="str">
        <f aca="true" t="shared" si="33" ref="BD40:BD58">IF(BC40&gt;84,"ممتاز",IF(BC40&gt;74,"جيد جـدا",IF(BC40&gt;64,"(جيد)",IF(BC40&gt;49,"مقبول",IF(BC40&gt;29,"ضعيف","ضعيف جدا")))))</f>
        <v>مقبول</v>
      </c>
      <c r="BE40" s="53">
        <v>12</v>
      </c>
      <c r="BF40" s="49">
        <v>8</v>
      </c>
      <c r="BG40" s="46">
        <v>13</v>
      </c>
      <c r="BH40" s="46">
        <v>20</v>
      </c>
      <c r="BI40" s="144">
        <f aca="true" t="shared" si="34" ref="BI40:BI58">BH40+BG40+BF40+BE40</f>
        <v>53</v>
      </c>
      <c r="BJ40" s="104" t="str">
        <f aca="true" t="shared" si="35" ref="BJ40:BJ58">IF(BI40&gt;84,"ممتاز",IF(BI40&gt;74,"جيد جـدا",IF(BI40&gt;64,"(جيد)",IF(BI40&gt;49,"مقبول",IF(BI40&gt;29,"ضعيف","ضعيف جدا")))))</f>
        <v>مقبول</v>
      </c>
      <c r="BK40" s="53">
        <v>9</v>
      </c>
      <c r="BL40" s="49">
        <v>7</v>
      </c>
      <c r="BM40" s="46">
        <v>19</v>
      </c>
      <c r="BN40" s="46">
        <v>16</v>
      </c>
      <c r="BO40" s="148">
        <f aca="true" t="shared" si="36" ref="BO40:BO58">BN40+BM40+BL40+BK40</f>
        <v>51</v>
      </c>
      <c r="BP40" s="104" t="str">
        <f aca="true" t="shared" si="37" ref="BP40:BP58">IF(BO40&gt;84,"ممتاز",IF(BO40&gt;74,"جيد جـدا",IF(BO40&gt;64,"(جيد)",IF(BO40&gt;49,"مقبول",IF(BO40&gt;29,"ضعيف","ضعيف جدا")))))</f>
        <v>مقبول</v>
      </c>
      <c r="BQ40" s="53">
        <v>14</v>
      </c>
      <c r="BR40" s="49">
        <v>6</v>
      </c>
      <c r="BS40" s="46">
        <v>16</v>
      </c>
      <c r="BT40" s="46">
        <v>18</v>
      </c>
      <c r="BU40" s="153">
        <f aca="true" t="shared" si="38" ref="BU40:BU58">BT40+BS40+BR40+BQ40</f>
        <v>54</v>
      </c>
      <c r="BV40" s="104" t="str">
        <f aca="true" t="shared" si="39" ref="BV40:BV58">IF(BU40&gt;84,"ممتاز",IF(BU40&gt;74,"جيد جـدا",IF(BU40&gt;64,"(جيد)",IF(BU40&gt;49,"مقبول",IF(BU40&gt;29,"ضعيف","ضعيف جدا")))))</f>
        <v>مقبول</v>
      </c>
      <c r="BW40" s="53">
        <v>18</v>
      </c>
      <c r="BX40" s="49">
        <v>8</v>
      </c>
      <c r="BY40" s="46">
        <v>13</v>
      </c>
      <c r="BZ40" s="46">
        <v>20</v>
      </c>
      <c r="CA40" s="137">
        <f aca="true" t="shared" si="40" ref="CA40:CA58">BZ40+BY40+BX40+BW40</f>
        <v>59</v>
      </c>
      <c r="CB40" s="104" t="str">
        <f aca="true" t="shared" si="41" ref="CB40:CB58">IF(CA40&gt;84,"ممتاز",IF(CA40&gt;74,"جيد جـدا",IF(CA40&gt;64,"(جيد)",IF(CA40&gt;49,"مقبول",IF(CA40&gt;29,"ضعيف","ضعيف جدا")))))</f>
        <v>مقبول</v>
      </c>
      <c r="CC40" s="106">
        <f aca="true" t="shared" si="42" ref="CC40:CC58">SUM(R40+W40+AB40+AG40+AW40+BC40+BI40+BO40+BU40+CA40)</f>
        <v>655</v>
      </c>
      <c r="CD40" s="305"/>
      <c r="CE40" s="306"/>
    </row>
    <row r="41" spans="5:83" ht="39" customHeight="1" thickBot="1">
      <c r="E41" s="14"/>
      <c r="F41" s="14"/>
      <c r="G41" s="119">
        <v>23</v>
      </c>
      <c r="H41" s="119">
        <v>723</v>
      </c>
      <c r="I41" s="71" t="s">
        <v>67</v>
      </c>
      <c r="J41" s="8"/>
      <c r="K41" s="42"/>
      <c r="L41" s="38"/>
      <c r="M41" s="43"/>
      <c r="N41" s="35"/>
      <c r="O41" s="48">
        <v>16</v>
      </c>
      <c r="P41" s="49">
        <v>8</v>
      </c>
      <c r="Q41" s="46">
        <v>37</v>
      </c>
      <c r="R41" s="133">
        <f t="shared" si="0"/>
        <v>61</v>
      </c>
      <c r="S41" s="101" t="str">
        <f t="shared" si="22"/>
        <v>مقبول</v>
      </c>
      <c r="T41" s="48">
        <v>26</v>
      </c>
      <c r="U41" s="88">
        <v>25</v>
      </c>
      <c r="V41" s="46">
        <v>23</v>
      </c>
      <c r="W41" s="137">
        <f t="shared" si="23"/>
        <v>74</v>
      </c>
      <c r="X41" s="101" t="str">
        <f t="shared" si="24"/>
        <v>(جيد)</v>
      </c>
      <c r="Y41" s="53">
        <v>21</v>
      </c>
      <c r="Z41" s="49">
        <v>24</v>
      </c>
      <c r="AA41" s="46">
        <v>19</v>
      </c>
      <c r="AB41" s="137">
        <f t="shared" si="25"/>
        <v>64</v>
      </c>
      <c r="AC41" s="101" t="str">
        <f t="shared" si="26"/>
        <v>مقبول</v>
      </c>
      <c r="AD41" s="48">
        <v>26</v>
      </c>
      <c r="AE41" s="49">
        <v>22</v>
      </c>
      <c r="AF41" s="46">
        <v>29</v>
      </c>
      <c r="AG41" s="137">
        <f t="shared" si="27"/>
        <v>77</v>
      </c>
      <c r="AH41" s="101" t="str">
        <f t="shared" si="28"/>
        <v>جيد جـدا</v>
      </c>
      <c r="AI41" s="31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49">
        <v>16</v>
      </c>
      <c r="AU41" s="49">
        <v>6</v>
      </c>
      <c r="AV41" s="49">
        <v>33</v>
      </c>
      <c r="AW41" s="137">
        <f t="shared" si="30"/>
        <v>55</v>
      </c>
      <c r="AX41" s="101" t="str">
        <f t="shared" si="31"/>
        <v>مقبول</v>
      </c>
      <c r="AY41" s="53">
        <v>18</v>
      </c>
      <c r="AZ41" s="49">
        <v>8</v>
      </c>
      <c r="BA41" s="46">
        <v>16</v>
      </c>
      <c r="BB41" s="46">
        <v>24</v>
      </c>
      <c r="BC41" s="144">
        <f t="shared" si="32"/>
        <v>66</v>
      </c>
      <c r="BD41" s="104" t="str">
        <f t="shared" si="33"/>
        <v>(جيد)</v>
      </c>
      <c r="BE41" s="53">
        <v>17</v>
      </c>
      <c r="BF41" s="49">
        <v>7</v>
      </c>
      <c r="BG41" s="46">
        <v>15</v>
      </c>
      <c r="BH41" s="46">
        <v>19</v>
      </c>
      <c r="BI41" s="144">
        <f t="shared" si="34"/>
        <v>58</v>
      </c>
      <c r="BJ41" s="104" t="str">
        <f t="shared" si="35"/>
        <v>مقبول</v>
      </c>
      <c r="BK41" s="53">
        <v>12</v>
      </c>
      <c r="BL41" s="49">
        <v>7</v>
      </c>
      <c r="BM41" s="46">
        <v>19</v>
      </c>
      <c r="BN41" s="46">
        <v>16</v>
      </c>
      <c r="BO41" s="148">
        <f t="shared" si="36"/>
        <v>54</v>
      </c>
      <c r="BP41" s="104" t="str">
        <f t="shared" si="37"/>
        <v>مقبول</v>
      </c>
      <c r="BQ41" s="53">
        <v>14</v>
      </c>
      <c r="BR41" s="49">
        <v>7</v>
      </c>
      <c r="BS41" s="46">
        <v>16</v>
      </c>
      <c r="BT41" s="46">
        <v>20</v>
      </c>
      <c r="BU41" s="153">
        <f t="shared" si="38"/>
        <v>57</v>
      </c>
      <c r="BV41" s="104" t="str">
        <f t="shared" si="39"/>
        <v>مقبول</v>
      </c>
      <c r="BW41" s="53">
        <v>16</v>
      </c>
      <c r="BX41" s="49">
        <v>8</v>
      </c>
      <c r="BY41" s="46">
        <v>17</v>
      </c>
      <c r="BZ41" s="46">
        <v>24</v>
      </c>
      <c r="CA41" s="137">
        <f t="shared" si="40"/>
        <v>65</v>
      </c>
      <c r="CB41" s="104" t="str">
        <f t="shared" si="41"/>
        <v>(جيد)</v>
      </c>
      <c r="CC41" s="106">
        <f t="shared" si="42"/>
        <v>631</v>
      </c>
      <c r="CD41" s="305"/>
      <c r="CE41" s="306"/>
    </row>
    <row r="42" spans="5:83" ht="39" customHeight="1" thickBot="1">
      <c r="E42" s="14"/>
      <c r="F42" s="14"/>
      <c r="G42" s="119">
        <v>24</v>
      </c>
      <c r="H42" s="119">
        <v>724</v>
      </c>
      <c r="I42" s="71" t="s">
        <v>68</v>
      </c>
      <c r="J42" s="8"/>
      <c r="K42" s="42"/>
      <c r="L42" s="38"/>
      <c r="M42" s="43"/>
      <c r="N42" s="35"/>
      <c r="O42" s="48">
        <v>15</v>
      </c>
      <c r="P42" s="49">
        <v>8</v>
      </c>
      <c r="Q42" s="46">
        <v>47</v>
      </c>
      <c r="R42" s="133">
        <f t="shared" si="0"/>
        <v>70</v>
      </c>
      <c r="S42" s="101" t="str">
        <f t="shared" si="22"/>
        <v>(جيد)</v>
      </c>
      <c r="T42" s="48">
        <v>28</v>
      </c>
      <c r="U42" s="88">
        <v>25</v>
      </c>
      <c r="V42" s="46">
        <v>34</v>
      </c>
      <c r="W42" s="137">
        <f t="shared" si="23"/>
        <v>87</v>
      </c>
      <c r="X42" s="101" t="str">
        <f t="shared" si="24"/>
        <v>ممتاز</v>
      </c>
      <c r="Y42" s="53">
        <v>22</v>
      </c>
      <c r="Z42" s="49">
        <v>27</v>
      </c>
      <c r="AA42" s="46">
        <v>30</v>
      </c>
      <c r="AB42" s="137">
        <f t="shared" si="25"/>
        <v>79</v>
      </c>
      <c r="AC42" s="101" t="str">
        <f t="shared" si="26"/>
        <v>جيد جـدا</v>
      </c>
      <c r="AD42" s="48">
        <v>23</v>
      </c>
      <c r="AE42" s="49">
        <v>24</v>
      </c>
      <c r="AF42" s="46">
        <v>28</v>
      </c>
      <c r="AG42" s="137">
        <f t="shared" si="27"/>
        <v>75</v>
      </c>
      <c r="AH42" s="101" t="str">
        <f t="shared" si="28"/>
        <v>جيد جـدا</v>
      </c>
      <c r="AI42" s="31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49">
        <v>18</v>
      </c>
      <c r="AU42" s="49">
        <v>5</v>
      </c>
      <c r="AV42" s="49">
        <v>42</v>
      </c>
      <c r="AW42" s="137">
        <f t="shared" si="30"/>
        <v>65</v>
      </c>
      <c r="AX42" s="101" t="str">
        <f t="shared" si="31"/>
        <v>(جيد)</v>
      </c>
      <c r="AY42" s="53">
        <v>20</v>
      </c>
      <c r="AZ42" s="49">
        <v>8</v>
      </c>
      <c r="BA42" s="46">
        <v>17</v>
      </c>
      <c r="BB42" s="46">
        <v>20</v>
      </c>
      <c r="BC42" s="144">
        <f t="shared" si="32"/>
        <v>65</v>
      </c>
      <c r="BD42" s="104" t="str">
        <f t="shared" si="33"/>
        <v>(جيد)</v>
      </c>
      <c r="BE42" s="53">
        <v>20</v>
      </c>
      <c r="BF42" s="49">
        <v>8</v>
      </c>
      <c r="BG42" s="46">
        <v>23</v>
      </c>
      <c r="BH42" s="46">
        <v>21</v>
      </c>
      <c r="BI42" s="144">
        <f t="shared" si="34"/>
        <v>72</v>
      </c>
      <c r="BJ42" s="104" t="str">
        <f t="shared" si="35"/>
        <v>(جيد)</v>
      </c>
      <c r="BK42" s="53">
        <v>18</v>
      </c>
      <c r="BL42" s="49">
        <v>7</v>
      </c>
      <c r="BM42" s="46">
        <v>22</v>
      </c>
      <c r="BN42" s="46">
        <v>19</v>
      </c>
      <c r="BO42" s="148">
        <f t="shared" si="36"/>
        <v>66</v>
      </c>
      <c r="BP42" s="104" t="str">
        <f t="shared" si="37"/>
        <v>(جيد)</v>
      </c>
      <c r="BQ42" s="53">
        <v>20</v>
      </c>
      <c r="BR42" s="49">
        <v>5</v>
      </c>
      <c r="BS42" s="46">
        <v>19</v>
      </c>
      <c r="BT42" s="46">
        <v>19</v>
      </c>
      <c r="BU42" s="153">
        <f t="shared" si="38"/>
        <v>63</v>
      </c>
      <c r="BV42" s="104" t="str">
        <f t="shared" si="39"/>
        <v>مقبول</v>
      </c>
      <c r="BW42" s="53">
        <v>16</v>
      </c>
      <c r="BX42" s="49">
        <v>7</v>
      </c>
      <c r="BY42" s="46">
        <v>12</v>
      </c>
      <c r="BZ42" s="46">
        <v>18</v>
      </c>
      <c r="CA42" s="137">
        <f t="shared" si="40"/>
        <v>53</v>
      </c>
      <c r="CB42" s="104" t="str">
        <f t="shared" si="41"/>
        <v>مقبول</v>
      </c>
      <c r="CC42" s="106">
        <f t="shared" si="42"/>
        <v>695</v>
      </c>
      <c r="CD42" s="305"/>
      <c r="CE42" s="306"/>
    </row>
    <row r="43" spans="5:83" ht="39" customHeight="1" thickBot="1">
      <c r="E43" s="14"/>
      <c r="F43" s="14"/>
      <c r="G43" s="119">
        <v>25</v>
      </c>
      <c r="H43" s="119">
        <v>725</v>
      </c>
      <c r="I43" s="71" t="s">
        <v>69</v>
      </c>
      <c r="J43" s="9"/>
      <c r="K43" s="44"/>
      <c r="L43" s="39"/>
      <c r="M43" s="45"/>
      <c r="N43" s="36"/>
      <c r="O43" s="50">
        <v>15</v>
      </c>
      <c r="P43" s="51">
        <v>9</v>
      </c>
      <c r="Q43" s="63">
        <v>17</v>
      </c>
      <c r="R43" s="133">
        <f t="shared" si="0"/>
        <v>41</v>
      </c>
      <c r="S43" s="151" t="str">
        <f t="shared" si="22"/>
        <v>ضعيف</v>
      </c>
      <c r="T43" s="50">
        <v>26</v>
      </c>
      <c r="U43" s="88">
        <v>25</v>
      </c>
      <c r="V43" s="63">
        <v>21</v>
      </c>
      <c r="W43" s="137">
        <f t="shared" si="23"/>
        <v>72</v>
      </c>
      <c r="X43" s="101" t="str">
        <f t="shared" si="24"/>
        <v>(جيد)</v>
      </c>
      <c r="Y43" s="54">
        <v>13</v>
      </c>
      <c r="Z43" s="51">
        <v>27</v>
      </c>
      <c r="AA43" s="63">
        <v>17</v>
      </c>
      <c r="AB43" s="137">
        <f t="shared" si="25"/>
        <v>57</v>
      </c>
      <c r="AC43" s="101" t="str">
        <f t="shared" si="26"/>
        <v>مقبول</v>
      </c>
      <c r="AD43" s="50">
        <v>24</v>
      </c>
      <c r="AE43" s="51">
        <v>20</v>
      </c>
      <c r="AF43" s="63">
        <v>22</v>
      </c>
      <c r="AG43" s="137">
        <f t="shared" si="27"/>
        <v>66</v>
      </c>
      <c r="AH43" s="101" t="str">
        <f t="shared" si="28"/>
        <v>(جيد)</v>
      </c>
      <c r="AI43" s="33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51">
        <v>15</v>
      </c>
      <c r="AU43" s="51">
        <v>8</v>
      </c>
      <c r="AV43" s="51">
        <v>23</v>
      </c>
      <c r="AW43" s="137">
        <f t="shared" si="30"/>
        <v>46</v>
      </c>
      <c r="AX43" s="151" t="str">
        <f t="shared" si="31"/>
        <v>ضعيف</v>
      </c>
      <c r="AY43" s="54">
        <v>14</v>
      </c>
      <c r="AZ43" s="51">
        <v>9</v>
      </c>
      <c r="BA43" s="63">
        <v>15</v>
      </c>
      <c r="BB43" s="63">
        <v>23</v>
      </c>
      <c r="BC43" s="144">
        <f t="shared" si="32"/>
        <v>61</v>
      </c>
      <c r="BD43" s="104" t="str">
        <f t="shared" si="33"/>
        <v>مقبول</v>
      </c>
      <c r="BE43" s="54">
        <v>15</v>
      </c>
      <c r="BF43" s="51">
        <v>8</v>
      </c>
      <c r="BG43" s="63">
        <v>16</v>
      </c>
      <c r="BH43" s="63">
        <v>19</v>
      </c>
      <c r="BI43" s="144">
        <f t="shared" si="34"/>
        <v>58</v>
      </c>
      <c r="BJ43" s="104" t="str">
        <f t="shared" si="35"/>
        <v>مقبول</v>
      </c>
      <c r="BK43" s="54">
        <v>12</v>
      </c>
      <c r="BL43" s="51">
        <v>9</v>
      </c>
      <c r="BM43" s="63">
        <v>15</v>
      </c>
      <c r="BN43" s="63">
        <v>13</v>
      </c>
      <c r="BO43" s="148">
        <f t="shared" si="36"/>
        <v>49</v>
      </c>
      <c r="BP43" s="146" t="str">
        <f t="shared" si="37"/>
        <v>ضعيف</v>
      </c>
      <c r="BQ43" s="54">
        <v>16</v>
      </c>
      <c r="BR43" s="51">
        <v>6</v>
      </c>
      <c r="BS43" s="63">
        <v>17</v>
      </c>
      <c r="BT43" s="63">
        <v>12</v>
      </c>
      <c r="BU43" s="153">
        <f t="shared" si="38"/>
        <v>51</v>
      </c>
      <c r="BV43" s="104" t="str">
        <f t="shared" si="39"/>
        <v>مقبول</v>
      </c>
      <c r="BW43" s="54">
        <v>14</v>
      </c>
      <c r="BX43" s="51">
        <v>7</v>
      </c>
      <c r="BY43" s="63">
        <v>15</v>
      </c>
      <c r="BZ43" s="63">
        <v>19</v>
      </c>
      <c r="CA43" s="137">
        <f t="shared" si="40"/>
        <v>55</v>
      </c>
      <c r="CB43" s="104" t="str">
        <f t="shared" si="41"/>
        <v>مقبول</v>
      </c>
      <c r="CC43" s="106">
        <f t="shared" si="42"/>
        <v>556</v>
      </c>
      <c r="CD43" s="17"/>
      <c r="CE43" s="18"/>
    </row>
    <row r="44" spans="5:83" ht="39" customHeight="1" thickBot="1">
      <c r="E44" s="14"/>
      <c r="F44" s="14"/>
      <c r="G44" s="119">
        <v>26</v>
      </c>
      <c r="H44" s="119">
        <v>726</v>
      </c>
      <c r="I44" s="71" t="s">
        <v>70</v>
      </c>
      <c r="J44" s="8"/>
      <c r="K44" s="42"/>
      <c r="L44" s="38"/>
      <c r="M44" s="43"/>
      <c r="N44" s="35"/>
      <c r="O44" s="48">
        <v>15</v>
      </c>
      <c r="P44" s="49">
        <v>9</v>
      </c>
      <c r="Q44" s="46">
        <v>16</v>
      </c>
      <c r="R44" s="133">
        <f t="shared" si="0"/>
        <v>40</v>
      </c>
      <c r="S44" s="151" t="str">
        <f t="shared" si="22"/>
        <v>ضعيف</v>
      </c>
      <c r="T44" s="48">
        <v>26</v>
      </c>
      <c r="U44" s="88">
        <v>25</v>
      </c>
      <c r="V44" s="46">
        <v>20</v>
      </c>
      <c r="W44" s="137">
        <f t="shared" si="23"/>
        <v>71</v>
      </c>
      <c r="X44" s="101" t="str">
        <f t="shared" si="24"/>
        <v>(جيد)</v>
      </c>
      <c r="Y44" s="53">
        <v>15</v>
      </c>
      <c r="Z44" s="49">
        <v>24</v>
      </c>
      <c r="AA44" s="46">
        <v>19</v>
      </c>
      <c r="AB44" s="137">
        <f t="shared" si="25"/>
        <v>58</v>
      </c>
      <c r="AC44" s="101" t="str">
        <f t="shared" si="26"/>
        <v>مقبول</v>
      </c>
      <c r="AD44" s="48">
        <v>24</v>
      </c>
      <c r="AE44" s="49">
        <v>24</v>
      </c>
      <c r="AF44" s="46">
        <v>27</v>
      </c>
      <c r="AG44" s="137">
        <f t="shared" si="27"/>
        <v>75</v>
      </c>
      <c r="AH44" s="101" t="str">
        <f t="shared" si="28"/>
        <v>جيد جـدا</v>
      </c>
      <c r="AI44" s="31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49">
        <v>12</v>
      </c>
      <c r="AU44" s="49">
        <v>3</v>
      </c>
      <c r="AV44" s="49">
        <v>15</v>
      </c>
      <c r="AW44" s="137">
        <f t="shared" si="30"/>
        <v>30</v>
      </c>
      <c r="AX44" s="151" t="str">
        <f t="shared" si="31"/>
        <v>ضعيف</v>
      </c>
      <c r="AY44" s="53">
        <v>16</v>
      </c>
      <c r="AZ44" s="49">
        <v>9</v>
      </c>
      <c r="BA44" s="46">
        <v>18</v>
      </c>
      <c r="BB44" s="46">
        <v>18</v>
      </c>
      <c r="BC44" s="144">
        <f t="shared" si="32"/>
        <v>61</v>
      </c>
      <c r="BD44" s="104" t="str">
        <f t="shared" si="33"/>
        <v>مقبول</v>
      </c>
      <c r="BE44" s="53">
        <v>19</v>
      </c>
      <c r="BF44" s="49">
        <v>8</v>
      </c>
      <c r="BG44" s="46">
        <v>16</v>
      </c>
      <c r="BH44" s="46">
        <v>15</v>
      </c>
      <c r="BI44" s="144">
        <f t="shared" si="34"/>
        <v>58</v>
      </c>
      <c r="BJ44" s="104" t="str">
        <f t="shared" si="35"/>
        <v>مقبول</v>
      </c>
      <c r="BK44" s="53">
        <v>14</v>
      </c>
      <c r="BL44" s="49">
        <v>7</v>
      </c>
      <c r="BM44" s="46">
        <v>22</v>
      </c>
      <c r="BN44" s="46">
        <v>14</v>
      </c>
      <c r="BO44" s="148">
        <f t="shared" si="36"/>
        <v>57</v>
      </c>
      <c r="BP44" s="104" t="str">
        <f t="shared" si="37"/>
        <v>مقبول</v>
      </c>
      <c r="BQ44" s="53">
        <v>24</v>
      </c>
      <c r="BR44" s="49">
        <v>8</v>
      </c>
      <c r="BS44" s="46">
        <v>26</v>
      </c>
      <c r="BT44" s="46">
        <v>7</v>
      </c>
      <c r="BU44" s="153">
        <f t="shared" si="38"/>
        <v>65</v>
      </c>
      <c r="BV44" s="104" t="str">
        <f t="shared" si="39"/>
        <v>(جيد)</v>
      </c>
      <c r="BW44" s="53">
        <v>19</v>
      </c>
      <c r="BX44" s="49">
        <v>7</v>
      </c>
      <c r="BY44" s="46">
        <v>23</v>
      </c>
      <c r="BZ44" s="46">
        <v>19</v>
      </c>
      <c r="CA44" s="137">
        <f t="shared" si="40"/>
        <v>68</v>
      </c>
      <c r="CB44" s="104" t="str">
        <f t="shared" si="41"/>
        <v>(جيد)</v>
      </c>
      <c r="CC44" s="106">
        <f t="shared" si="42"/>
        <v>583</v>
      </c>
      <c r="CD44" s="305"/>
      <c r="CE44" s="306"/>
    </row>
    <row r="45" spans="5:83" ht="39" customHeight="1">
      <c r="E45" s="14"/>
      <c r="F45" s="14"/>
      <c r="G45" s="119">
        <v>27</v>
      </c>
      <c r="H45" s="119">
        <v>727</v>
      </c>
      <c r="I45" s="71" t="s">
        <v>72</v>
      </c>
      <c r="J45" s="8"/>
      <c r="K45" s="42"/>
      <c r="L45" s="38"/>
      <c r="M45" s="43"/>
      <c r="N45" s="35"/>
      <c r="O45" s="48">
        <v>19</v>
      </c>
      <c r="P45" s="49">
        <v>10</v>
      </c>
      <c r="Q45" s="46">
        <v>68</v>
      </c>
      <c r="R45" s="133">
        <f t="shared" si="0"/>
        <v>97</v>
      </c>
      <c r="S45" s="101" t="str">
        <f t="shared" si="22"/>
        <v>ممتاز</v>
      </c>
      <c r="T45" s="48">
        <v>30</v>
      </c>
      <c r="U45" s="49">
        <v>30</v>
      </c>
      <c r="V45" s="46">
        <v>40</v>
      </c>
      <c r="W45" s="137">
        <f t="shared" si="23"/>
        <v>100</v>
      </c>
      <c r="X45" s="101" t="str">
        <f t="shared" si="24"/>
        <v>ممتاز</v>
      </c>
      <c r="Y45" s="53">
        <v>27</v>
      </c>
      <c r="Z45" s="49">
        <v>30</v>
      </c>
      <c r="AA45" s="46">
        <v>36</v>
      </c>
      <c r="AB45" s="137">
        <f t="shared" si="25"/>
        <v>93</v>
      </c>
      <c r="AC45" s="101" t="str">
        <f t="shared" si="26"/>
        <v>ممتاز</v>
      </c>
      <c r="AD45" s="48">
        <v>30</v>
      </c>
      <c r="AE45" s="49">
        <v>30</v>
      </c>
      <c r="AF45" s="46">
        <v>36</v>
      </c>
      <c r="AG45" s="137">
        <f t="shared" si="27"/>
        <v>96</v>
      </c>
      <c r="AH45" s="101" t="str">
        <f t="shared" si="28"/>
        <v>ممتاز</v>
      </c>
      <c r="AI45" s="31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49">
        <v>20</v>
      </c>
      <c r="AU45" s="49">
        <v>8</v>
      </c>
      <c r="AV45" s="49">
        <v>69</v>
      </c>
      <c r="AW45" s="137">
        <f t="shared" si="30"/>
        <v>97</v>
      </c>
      <c r="AX45" s="101" t="str">
        <f t="shared" si="31"/>
        <v>ممتاز</v>
      </c>
      <c r="AY45" s="53">
        <v>24</v>
      </c>
      <c r="AZ45" s="49">
        <v>9</v>
      </c>
      <c r="BA45" s="46">
        <v>24</v>
      </c>
      <c r="BB45" s="46">
        <v>26</v>
      </c>
      <c r="BC45" s="144">
        <f t="shared" si="32"/>
        <v>83</v>
      </c>
      <c r="BD45" s="104" t="str">
        <f t="shared" si="33"/>
        <v>جيد جـدا</v>
      </c>
      <c r="BE45" s="53">
        <v>22</v>
      </c>
      <c r="BF45" s="49">
        <v>10</v>
      </c>
      <c r="BG45" s="46">
        <v>24</v>
      </c>
      <c r="BH45" s="46">
        <v>20</v>
      </c>
      <c r="BI45" s="144">
        <f t="shared" si="34"/>
        <v>76</v>
      </c>
      <c r="BJ45" s="104" t="str">
        <f t="shared" si="35"/>
        <v>جيد جـدا</v>
      </c>
      <c r="BK45" s="53">
        <v>21</v>
      </c>
      <c r="BL45" s="49">
        <v>8</v>
      </c>
      <c r="BM45" s="46">
        <v>27</v>
      </c>
      <c r="BN45" s="46">
        <v>23</v>
      </c>
      <c r="BO45" s="148">
        <f t="shared" si="36"/>
        <v>79</v>
      </c>
      <c r="BP45" s="104" t="str">
        <f t="shared" si="37"/>
        <v>جيد جـدا</v>
      </c>
      <c r="BQ45" s="53">
        <v>25</v>
      </c>
      <c r="BR45" s="49">
        <v>10</v>
      </c>
      <c r="BS45" s="46">
        <v>24</v>
      </c>
      <c r="BT45" s="46">
        <v>23</v>
      </c>
      <c r="BU45" s="153">
        <f t="shared" si="38"/>
        <v>82</v>
      </c>
      <c r="BV45" s="104" t="str">
        <f t="shared" si="39"/>
        <v>جيد جـدا</v>
      </c>
      <c r="BW45" s="53">
        <v>25</v>
      </c>
      <c r="BX45" s="49">
        <v>9</v>
      </c>
      <c r="BY45" s="46">
        <v>26</v>
      </c>
      <c r="BZ45" s="46">
        <v>23</v>
      </c>
      <c r="CA45" s="137">
        <f t="shared" si="40"/>
        <v>83</v>
      </c>
      <c r="CB45" s="104" t="str">
        <f t="shared" si="41"/>
        <v>جيد جـدا</v>
      </c>
      <c r="CC45" s="106">
        <f t="shared" si="42"/>
        <v>886</v>
      </c>
      <c r="CD45" s="305"/>
      <c r="CE45" s="306"/>
    </row>
    <row r="46" spans="5:83" ht="39" customHeight="1">
      <c r="E46" s="14"/>
      <c r="F46" s="14"/>
      <c r="G46" s="119">
        <v>28</v>
      </c>
      <c r="H46" s="119">
        <v>728</v>
      </c>
      <c r="I46" s="71" t="s">
        <v>73</v>
      </c>
      <c r="J46" s="8"/>
      <c r="K46" s="42"/>
      <c r="L46" s="38"/>
      <c r="M46" s="43"/>
      <c r="N46" s="35"/>
      <c r="O46" s="48">
        <v>17</v>
      </c>
      <c r="P46" s="49">
        <v>9</v>
      </c>
      <c r="Q46" s="46">
        <v>59</v>
      </c>
      <c r="R46" s="133">
        <f t="shared" si="0"/>
        <v>85</v>
      </c>
      <c r="S46" s="101" t="str">
        <f t="shared" si="22"/>
        <v>ممتاز</v>
      </c>
      <c r="T46" s="48">
        <v>26</v>
      </c>
      <c r="U46" s="49">
        <v>25</v>
      </c>
      <c r="V46" s="46">
        <v>39</v>
      </c>
      <c r="W46" s="137">
        <f t="shared" si="23"/>
        <v>90</v>
      </c>
      <c r="X46" s="101" t="str">
        <f t="shared" si="24"/>
        <v>ممتاز</v>
      </c>
      <c r="Y46" s="53">
        <v>21</v>
      </c>
      <c r="Z46" s="49">
        <v>27</v>
      </c>
      <c r="AA46" s="46">
        <v>35</v>
      </c>
      <c r="AB46" s="137">
        <f t="shared" si="25"/>
        <v>83</v>
      </c>
      <c r="AC46" s="101" t="str">
        <f t="shared" si="26"/>
        <v>جيد جـدا</v>
      </c>
      <c r="AD46" s="48">
        <v>23</v>
      </c>
      <c r="AE46" s="49">
        <v>30</v>
      </c>
      <c r="AF46" s="46">
        <v>40</v>
      </c>
      <c r="AG46" s="137">
        <f t="shared" si="27"/>
        <v>93</v>
      </c>
      <c r="AH46" s="101" t="str">
        <f t="shared" si="28"/>
        <v>ممتاز</v>
      </c>
      <c r="AI46" s="31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49">
        <v>18</v>
      </c>
      <c r="AU46" s="49">
        <v>6</v>
      </c>
      <c r="AV46" s="49">
        <v>59</v>
      </c>
      <c r="AW46" s="137">
        <f t="shared" si="30"/>
        <v>83</v>
      </c>
      <c r="AX46" s="101" t="str">
        <f t="shared" si="31"/>
        <v>جيد جـدا</v>
      </c>
      <c r="AY46" s="53">
        <v>22</v>
      </c>
      <c r="AZ46" s="49">
        <v>9</v>
      </c>
      <c r="BA46" s="46">
        <v>21</v>
      </c>
      <c r="BB46" s="46">
        <v>26</v>
      </c>
      <c r="BC46" s="144">
        <f t="shared" si="32"/>
        <v>78</v>
      </c>
      <c r="BD46" s="104" t="str">
        <f t="shared" si="33"/>
        <v>جيد جـدا</v>
      </c>
      <c r="BE46" s="53">
        <v>20</v>
      </c>
      <c r="BF46" s="49">
        <v>8</v>
      </c>
      <c r="BG46" s="46">
        <v>15</v>
      </c>
      <c r="BH46" s="46">
        <v>20</v>
      </c>
      <c r="BI46" s="144">
        <f t="shared" si="34"/>
        <v>63</v>
      </c>
      <c r="BJ46" s="104" t="str">
        <f t="shared" si="35"/>
        <v>مقبول</v>
      </c>
      <c r="BK46" s="53">
        <v>16</v>
      </c>
      <c r="BL46" s="49">
        <v>8</v>
      </c>
      <c r="BM46" s="46">
        <v>19</v>
      </c>
      <c r="BN46" s="46">
        <v>24</v>
      </c>
      <c r="BO46" s="148">
        <f t="shared" si="36"/>
        <v>67</v>
      </c>
      <c r="BP46" s="104" t="str">
        <f t="shared" si="37"/>
        <v>(جيد)</v>
      </c>
      <c r="BQ46" s="53">
        <v>16</v>
      </c>
      <c r="BR46" s="49">
        <v>7</v>
      </c>
      <c r="BS46" s="46">
        <v>17</v>
      </c>
      <c r="BT46" s="46">
        <v>22</v>
      </c>
      <c r="BU46" s="153">
        <f t="shared" si="38"/>
        <v>62</v>
      </c>
      <c r="BV46" s="104" t="str">
        <f t="shared" si="39"/>
        <v>مقبول</v>
      </c>
      <c r="BW46" s="53">
        <v>18</v>
      </c>
      <c r="BX46" s="49">
        <v>7</v>
      </c>
      <c r="BY46" s="46">
        <v>18</v>
      </c>
      <c r="BZ46" s="46">
        <v>21</v>
      </c>
      <c r="CA46" s="137">
        <f t="shared" si="40"/>
        <v>64</v>
      </c>
      <c r="CB46" s="104" t="str">
        <f t="shared" si="41"/>
        <v>مقبول</v>
      </c>
      <c r="CC46" s="106">
        <f t="shared" si="42"/>
        <v>768</v>
      </c>
      <c r="CD46" s="305"/>
      <c r="CE46" s="306"/>
    </row>
    <row r="47" spans="5:83" ht="39" customHeight="1">
      <c r="E47" s="14"/>
      <c r="F47" s="14"/>
      <c r="G47" s="119">
        <v>29</v>
      </c>
      <c r="H47" s="119">
        <v>729</v>
      </c>
      <c r="I47" s="71" t="s">
        <v>74</v>
      </c>
      <c r="J47" s="8"/>
      <c r="K47" s="42"/>
      <c r="L47" s="38"/>
      <c r="M47" s="43"/>
      <c r="N47" s="35"/>
      <c r="O47" s="48">
        <v>15</v>
      </c>
      <c r="P47" s="49">
        <v>9</v>
      </c>
      <c r="Q47" s="46">
        <v>26</v>
      </c>
      <c r="R47" s="133">
        <f t="shared" si="0"/>
        <v>50</v>
      </c>
      <c r="S47" s="101" t="str">
        <f t="shared" si="22"/>
        <v>مقبول</v>
      </c>
      <c r="T47" s="48">
        <v>24</v>
      </c>
      <c r="U47" s="49">
        <v>25</v>
      </c>
      <c r="V47" s="46">
        <v>23</v>
      </c>
      <c r="W47" s="137">
        <f t="shared" si="23"/>
        <v>72</v>
      </c>
      <c r="X47" s="101" t="str">
        <f t="shared" si="24"/>
        <v>(جيد)</v>
      </c>
      <c r="Y47" s="53">
        <v>17</v>
      </c>
      <c r="Z47" s="49">
        <v>24</v>
      </c>
      <c r="AA47" s="46">
        <v>20</v>
      </c>
      <c r="AB47" s="137">
        <f t="shared" si="25"/>
        <v>61</v>
      </c>
      <c r="AC47" s="101" t="str">
        <f t="shared" si="26"/>
        <v>مقبول</v>
      </c>
      <c r="AD47" s="48">
        <v>26</v>
      </c>
      <c r="AE47" s="49">
        <v>25</v>
      </c>
      <c r="AF47" s="46">
        <v>29</v>
      </c>
      <c r="AG47" s="137">
        <f t="shared" si="27"/>
        <v>80</v>
      </c>
      <c r="AH47" s="101" t="str">
        <f t="shared" si="28"/>
        <v>جيد جـدا</v>
      </c>
      <c r="AI47" s="31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49">
        <v>17</v>
      </c>
      <c r="AU47" s="49">
        <v>7</v>
      </c>
      <c r="AV47" s="49">
        <v>45</v>
      </c>
      <c r="AW47" s="137">
        <f t="shared" si="30"/>
        <v>69</v>
      </c>
      <c r="AX47" s="101" t="str">
        <f t="shared" si="31"/>
        <v>(جيد)</v>
      </c>
      <c r="AY47" s="53">
        <v>19</v>
      </c>
      <c r="AZ47" s="49">
        <v>9</v>
      </c>
      <c r="BA47" s="46">
        <v>20</v>
      </c>
      <c r="BB47" s="46">
        <v>14</v>
      </c>
      <c r="BC47" s="144">
        <f t="shared" si="32"/>
        <v>62</v>
      </c>
      <c r="BD47" s="104" t="str">
        <f t="shared" si="33"/>
        <v>مقبول</v>
      </c>
      <c r="BE47" s="53">
        <v>18</v>
      </c>
      <c r="BF47" s="49">
        <v>8</v>
      </c>
      <c r="BG47" s="46">
        <v>22</v>
      </c>
      <c r="BH47" s="46">
        <v>20</v>
      </c>
      <c r="BI47" s="144">
        <f t="shared" si="34"/>
        <v>68</v>
      </c>
      <c r="BJ47" s="104" t="str">
        <f t="shared" si="35"/>
        <v>(جيد)</v>
      </c>
      <c r="BK47" s="53">
        <v>21</v>
      </c>
      <c r="BL47" s="49">
        <v>8</v>
      </c>
      <c r="BM47" s="46">
        <v>23</v>
      </c>
      <c r="BN47" s="46">
        <v>19</v>
      </c>
      <c r="BO47" s="148">
        <f t="shared" si="36"/>
        <v>71</v>
      </c>
      <c r="BP47" s="104" t="str">
        <f t="shared" si="37"/>
        <v>(جيد)</v>
      </c>
      <c r="BQ47" s="53">
        <v>14</v>
      </c>
      <c r="BR47" s="49">
        <v>6</v>
      </c>
      <c r="BS47" s="46">
        <v>15</v>
      </c>
      <c r="BT47" s="46">
        <v>21</v>
      </c>
      <c r="BU47" s="153">
        <f t="shared" si="38"/>
        <v>56</v>
      </c>
      <c r="BV47" s="104" t="str">
        <f t="shared" si="39"/>
        <v>مقبول</v>
      </c>
      <c r="BW47" s="53">
        <v>20</v>
      </c>
      <c r="BX47" s="49">
        <v>7</v>
      </c>
      <c r="BY47" s="46">
        <v>20</v>
      </c>
      <c r="BZ47" s="46">
        <v>20</v>
      </c>
      <c r="CA47" s="137">
        <f t="shared" si="40"/>
        <v>67</v>
      </c>
      <c r="CB47" s="104" t="str">
        <f t="shared" si="41"/>
        <v>(جيد)</v>
      </c>
      <c r="CC47" s="106">
        <f t="shared" si="42"/>
        <v>656</v>
      </c>
      <c r="CD47" s="305"/>
      <c r="CE47" s="306"/>
    </row>
    <row r="48" spans="5:83" ht="39" customHeight="1">
      <c r="E48" s="14"/>
      <c r="F48" s="14"/>
      <c r="G48" s="119">
        <v>30</v>
      </c>
      <c r="H48" s="119">
        <v>730</v>
      </c>
      <c r="I48" s="71" t="s">
        <v>75</v>
      </c>
      <c r="J48" s="8"/>
      <c r="K48" s="42"/>
      <c r="L48" s="38"/>
      <c r="M48" s="43"/>
      <c r="N48" s="35"/>
      <c r="O48" s="48">
        <v>15</v>
      </c>
      <c r="P48" s="49">
        <v>10</v>
      </c>
      <c r="Q48" s="46">
        <v>41</v>
      </c>
      <c r="R48" s="133">
        <f t="shared" si="0"/>
        <v>66</v>
      </c>
      <c r="S48" s="101" t="str">
        <f t="shared" si="22"/>
        <v>(جيد)</v>
      </c>
      <c r="T48" s="48">
        <v>23</v>
      </c>
      <c r="U48" s="49">
        <v>25</v>
      </c>
      <c r="V48" s="46">
        <v>31</v>
      </c>
      <c r="W48" s="137">
        <f t="shared" si="23"/>
        <v>79</v>
      </c>
      <c r="X48" s="101" t="str">
        <f t="shared" si="24"/>
        <v>جيد جـدا</v>
      </c>
      <c r="Y48" s="53">
        <v>25</v>
      </c>
      <c r="Z48" s="49">
        <v>24</v>
      </c>
      <c r="AA48" s="46">
        <v>25</v>
      </c>
      <c r="AB48" s="137">
        <f t="shared" si="25"/>
        <v>74</v>
      </c>
      <c r="AC48" s="101" t="str">
        <f t="shared" si="26"/>
        <v>(جيد)</v>
      </c>
      <c r="AD48" s="48">
        <v>26</v>
      </c>
      <c r="AE48" s="49">
        <v>21</v>
      </c>
      <c r="AF48" s="46">
        <v>28</v>
      </c>
      <c r="AG48" s="137">
        <f t="shared" si="27"/>
        <v>75</v>
      </c>
      <c r="AH48" s="101" t="str">
        <f t="shared" si="28"/>
        <v>جيد جـدا</v>
      </c>
      <c r="AI48" s="31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49">
        <v>16</v>
      </c>
      <c r="AU48" s="49">
        <v>7</v>
      </c>
      <c r="AV48" s="49">
        <v>33</v>
      </c>
      <c r="AW48" s="137">
        <f t="shared" si="30"/>
        <v>56</v>
      </c>
      <c r="AX48" s="101" t="str">
        <f t="shared" si="31"/>
        <v>مقبول</v>
      </c>
      <c r="AY48" s="53">
        <v>16</v>
      </c>
      <c r="AZ48" s="49">
        <v>9</v>
      </c>
      <c r="BA48" s="46">
        <v>17</v>
      </c>
      <c r="BB48" s="46">
        <v>20</v>
      </c>
      <c r="BC48" s="144">
        <f t="shared" si="32"/>
        <v>62</v>
      </c>
      <c r="BD48" s="104" t="str">
        <f t="shared" si="33"/>
        <v>مقبول</v>
      </c>
      <c r="BE48" s="53">
        <v>15</v>
      </c>
      <c r="BF48" s="49">
        <v>8</v>
      </c>
      <c r="BG48" s="46">
        <v>15</v>
      </c>
      <c r="BH48" s="46">
        <v>19</v>
      </c>
      <c r="BI48" s="144">
        <f t="shared" si="34"/>
        <v>57</v>
      </c>
      <c r="BJ48" s="104" t="str">
        <f t="shared" si="35"/>
        <v>مقبول</v>
      </c>
      <c r="BK48" s="53">
        <v>13</v>
      </c>
      <c r="BL48" s="49">
        <v>9</v>
      </c>
      <c r="BM48" s="46">
        <v>16</v>
      </c>
      <c r="BN48" s="46">
        <v>19</v>
      </c>
      <c r="BO48" s="148">
        <f t="shared" si="36"/>
        <v>57</v>
      </c>
      <c r="BP48" s="104" t="str">
        <f t="shared" si="37"/>
        <v>مقبول</v>
      </c>
      <c r="BQ48" s="53">
        <v>14</v>
      </c>
      <c r="BR48" s="49">
        <v>9</v>
      </c>
      <c r="BS48" s="46">
        <v>15</v>
      </c>
      <c r="BT48" s="46">
        <v>23</v>
      </c>
      <c r="BU48" s="153">
        <f t="shared" si="38"/>
        <v>61</v>
      </c>
      <c r="BV48" s="104" t="str">
        <f t="shared" si="39"/>
        <v>مقبول</v>
      </c>
      <c r="BW48" s="53">
        <v>15</v>
      </c>
      <c r="BX48" s="49">
        <v>8</v>
      </c>
      <c r="BY48" s="46">
        <v>10</v>
      </c>
      <c r="BZ48" s="46">
        <v>22</v>
      </c>
      <c r="CA48" s="137">
        <f t="shared" si="40"/>
        <v>55</v>
      </c>
      <c r="CB48" s="104" t="str">
        <f t="shared" si="41"/>
        <v>مقبول</v>
      </c>
      <c r="CC48" s="106">
        <f t="shared" si="42"/>
        <v>642</v>
      </c>
      <c r="CD48" s="305"/>
      <c r="CE48" s="306"/>
    </row>
    <row r="49" spans="5:83" ht="39" customHeight="1">
      <c r="E49" s="14"/>
      <c r="F49" s="14"/>
      <c r="G49" s="119">
        <v>31</v>
      </c>
      <c r="H49" s="119">
        <v>731</v>
      </c>
      <c r="I49" s="71" t="s">
        <v>76</v>
      </c>
      <c r="J49" s="8"/>
      <c r="K49" s="42"/>
      <c r="L49" s="38"/>
      <c r="M49" s="43"/>
      <c r="N49" s="35"/>
      <c r="O49" s="48">
        <v>16</v>
      </c>
      <c r="P49" s="49">
        <v>9</v>
      </c>
      <c r="Q49" s="46">
        <v>32</v>
      </c>
      <c r="R49" s="133">
        <f t="shared" si="0"/>
        <v>57</v>
      </c>
      <c r="S49" s="101" t="str">
        <f t="shared" si="22"/>
        <v>مقبول</v>
      </c>
      <c r="T49" s="48">
        <v>23</v>
      </c>
      <c r="U49" s="49">
        <v>25</v>
      </c>
      <c r="V49" s="46">
        <v>20</v>
      </c>
      <c r="W49" s="137">
        <f t="shared" si="23"/>
        <v>68</v>
      </c>
      <c r="X49" s="101" t="str">
        <f t="shared" si="24"/>
        <v>(جيد)</v>
      </c>
      <c r="Y49" s="53">
        <v>14</v>
      </c>
      <c r="Z49" s="49">
        <v>24</v>
      </c>
      <c r="AA49" s="46">
        <v>24</v>
      </c>
      <c r="AB49" s="137">
        <f t="shared" si="25"/>
        <v>62</v>
      </c>
      <c r="AC49" s="101" t="str">
        <f t="shared" si="26"/>
        <v>مقبول</v>
      </c>
      <c r="AD49" s="48">
        <v>23</v>
      </c>
      <c r="AE49" s="49">
        <v>20</v>
      </c>
      <c r="AF49" s="46">
        <v>20</v>
      </c>
      <c r="AG49" s="137">
        <f t="shared" si="27"/>
        <v>63</v>
      </c>
      <c r="AH49" s="101" t="str">
        <f t="shared" si="28"/>
        <v>مقبول</v>
      </c>
      <c r="AI49" s="31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49">
        <v>15</v>
      </c>
      <c r="AU49" s="49">
        <v>5</v>
      </c>
      <c r="AV49" s="49">
        <v>33</v>
      </c>
      <c r="AW49" s="137">
        <f t="shared" si="30"/>
        <v>53</v>
      </c>
      <c r="AX49" s="101" t="str">
        <f t="shared" si="31"/>
        <v>مقبول</v>
      </c>
      <c r="AY49" s="53">
        <v>16</v>
      </c>
      <c r="AZ49" s="49">
        <v>7</v>
      </c>
      <c r="BA49" s="46">
        <v>16</v>
      </c>
      <c r="BB49" s="46">
        <v>19</v>
      </c>
      <c r="BC49" s="144">
        <f t="shared" si="32"/>
        <v>58</v>
      </c>
      <c r="BD49" s="104" t="str">
        <f t="shared" si="33"/>
        <v>مقبول</v>
      </c>
      <c r="BE49" s="53">
        <v>17</v>
      </c>
      <c r="BF49" s="49">
        <v>8</v>
      </c>
      <c r="BG49" s="46">
        <v>12</v>
      </c>
      <c r="BH49" s="46">
        <v>16</v>
      </c>
      <c r="BI49" s="144">
        <f t="shared" si="34"/>
        <v>53</v>
      </c>
      <c r="BJ49" s="104" t="str">
        <f t="shared" si="35"/>
        <v>مقبول</v>
      </c>
      <c r="BK49" s="53">
        <v>14</v>
      </c>
      <c r="BL49" s="49">
        <v>8</v>
      </c>
      <c r="BM49" s="46">
        <v>17</v>
      </c>
      <c r="BN49" s="46">
        <v>10</v>
      </c>
      <c r="BO49" s="148">
        <f t="shared" si="36"/>
        <v>49</v>
      </c>
      <c r="BP49" s="146" t="str">
        <f t="shared" si="37"/>
        <v>ضعيف</v>
      </c>
      <c r="BQ49" s="53">
        <v>20</v>
      </c>
      <c r="BR49" s="49">
        <v>7</v>
      </c>
      <c r="BS49" s="46">
        <v>23</v>
      </c>
      <c r="BT49" s="46">
        <v>8</v>
      </c>
      <c r="BU49" s="153">
        <f t="shared" si="38"/>
        <v>58</v>
      </c>
      <c r="BV49" s="104" t="str">
        <f t="shared" si="39"/>
        <v>مقبول</v>
      </c>
      <c r="BW49" s="53">
        <v>15</v>
      </c>
      <c r="BX49" s="49">
        <v>8</v>
      </c>
      <c r="BY49" s="46">
        <v>16</v>
      </c>
      <c r="BZ49" s="46">
        <v>15</v>
      </c>
      <c r="CA49" s="137">
        <f t="shared" si="40"/>
        <v>54</v>
      </c>
      <c r="CB49" s="104" t="str">
        <f t="shared" si="41"/>
        <v>مقبول</v>
      </c>
      <c r="CC49" s="106">
        <f t="shared" si="42"/>
        <v>575</v>
      </c>
      <c r="CD49" s="73"/>
      <c r="CE49" s="74"/>
    </row>
    <row r="50" spans="5:83" ht="39" customHeight="1">
      <c r="E50" s="14"/>
      <c r="F50" s="14"/>
      <c r="G50" s="119">
        <v>32</v>
      </c>
      <c r="H50" s="119">
        <v>732</v>
      </c>
      <c r="I50" s="71" t="s">
        <v>77</v>
      </c>
      <c r="J50" s="8"/>
      <c r="K50" s="42"/>
      <c r="L50" s="38"/>
      <c r="M50" s="43"/>
      <c r="N50" s="35"/>
      <c r="O50" s="48">
        <v>15</v>
      </c>
      <c r="P50" s="49">
        <v>9</v>
      </c>
      <c r="Q50" s="46">
        <v>51</v>
      </c>
      <c r="R50" s="133">
        <f t="shared" si="0"/>
        <v>75</v>
      </c>
      <c r="S50" s="101" t="str">
        <f t="shared" si="22"/>
        <v>جيد جـدا</v>
      </c>
      <c r="T50" s="48">
        <v>26</v>
      </c>
      <c r="U50" s="49">
        <v>25</v>
      </c>
      <c r="V50" s="46">
        <v>32</v>
      </c>
      <c r="W50" s="137">
        <f t="shared" si="23"/>
        <v>83</v>
      </c>
      <c r="X50" s="101" t="str">
        <f t="shared" si="24"/>
        <v>جيد جـدا</v>
      </c>
      <c r="Y50" s="53">
        <v>21</v>
      </c>
      <c r="Z50" s="49">
        <v>24</v>
      </c>
      <c r="AA50" s="46">
        <v>28</v>
      </c>
      <c r="AB50" s="137">
        <f t="shared" si="25"/>
        <v>73</v>
      </c>
      <c r="AC50" s="101" t="str">
        <f t="shared" si="26"/>
        <v>(جيد)</v>
      </c>
      <c r="AD50" s="48">
        <v>22</v>
      </c>
      <c r="AE50" s="49">
        <v>20</v>
      </c>
      <c r="AF50" s="46">
        <v>38</v>
      </c>
      <c r="AG50" s="137">
        <f t="shared" si="27"/>
        <v>80</v>
      </c>
      <c r="AH50" s="101" t="str">
        <f t="shared" si="28"/>
        <v>جيد جـدا</v>
      </c>
      <c r="AI50" s="31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49">
        <v>18</v>
      </c>
      <c r="AU50" s="49">
        <v>7</v>
      </c>
      <c r="AV50" s="49">
        <v>54</v>
      </c>
      <c r="AW50" s="137">
        <f t="shared" si="30"/>
        <v>79</v>
      </c>
      <c r="AX50" s="101" t="str">
        <f t="shared" si="31"/>
        <v>جيد جـدا</v>
      </c>
      <c r="AY50" s="53">
        <v>21</v>
      </c>
      <c r="AZ50" s="49">
        <v>9</v>
      </c>
      <c r="BA50" s="46">
        <v>22</v>
      </c>
      <c r="BB50" s="46">
        <v>24</v>
      </c>
      <c r="BC50" s="144">
        <f t="shared" si="32"/>
        <v>76</v>
      </c>
      <c r="BD50" s="104" t="str">
        <f t="shared" si="33"/>
        <v>جيد جـدا</v>
      </c>
      <c r="BE50" s="53">
        <v>21</v>
      </c>
      <c r="BF50" s="49">
        <v>8</v>
      </c>
      <c r="BG50" s="46">
        <v>22</v>
      </c>
      <c r="BH50" s="46">
        <v>21</v>
      </c>
      <c r="BI50" s="144">
        <f t="shared" si="34"/>
        <v>72</v>
      </c>
      <c r="BJ50" s="104" t="str">
        <f t="shared" si="35"/>
        <v>(جيد)</v>
      </c>
      <c r="BK50" s="53">
        <v>22</v>
      </c>
      <c r="BL50" s="49">
        <v>8</v>
      </c>
      <c r="BM50" s="46">
        <v>24</v>
      </c>
      <c r="BN50" s="46">
        <v>21</v>
      </c>
      <c r="BO50" s="148">
        <f t="shared" si="36"/>
        <v>75</v>
      </c>
      <c r="BP50" s="104" t="str">
        <f t="shared" si="37"/>
        <v>جيد جـدا</v>
      </c>
      <c r="BQ50" s="53">
        <v>20</v>
      </c>
      <c r="BR50" s="49">
        <v>8</v>
      </c>
      <c r="BS50" s="46">
        <v>22</v>
      </c>
      <c r="BT50" s="46">
        <v>21</v>
      </c>
      <c r="BU50" s="153">
        <f t="shared" si="38"/>
        <v>71</v>
      </c>
      <c r="BV50" s="104" t="str">
        <f t="shared" si="39"/>
        <v>(جيد)</v>
      </c>
      <c r="BW50" s="53">
        <v>21</v>
      </c>
      <c r="BX50" s="49">
        <v>7</v>
      </c>
      <c r="BY50" s="46">
        <v>20</v>
      </c>
      <c r="BZ50" s="46">
        <v>21</v>
      </c>
      <c r="CA50" s="137">
        <f t="shared" si="40"/>
        <v>69</v>
      </c>
      <c r="CB50" s="104" t="str">
        <f t="shared" si="41"/>
        <v>(جيد)</v>
      </c>
      <c r="CC50" s="106">
        <f t="shared" si="42"/>
        <v>753</v>
      </c>
      <c r="CD50" s="73"/>
      <c r="CE50" s="74"/>
    </row>
    <row r="51" spans="5:83" ht="39" customHeight="1">
      <c r="E51" s="14"/>
      <c r="F51" s="14"/>
      <c r="G51" s="119">
        <v>33</v>
      </c>
      <c r="H51" s="119">
        <v>733</v>
      </c>
      <c r="I51" s="71" t="s">
        <v>78</v>
      </c>
      <c r="J51" s="8"/>
      <c r="K51" s="42"/>
      <c r="L51" s="38"/>
      <c r="M51" s="43"/>
      <c r="N51" s="35"/>
      <c r="O51" s="48">
        <v>19</v>
      </c>
      <c r="P51" s="49">
        <v>9</v>
      </c>
      <c r="Q51" s="46">
        <v>63</v>
      </c>
      <c r="R51" s="133">
        <f aca="true" t="shared" si="43" ref="R51:R82">Q51+P51+O51</f>
        <v>91</v>
      </c>
      <c r="S51" s="101" t="str">
        <f t="shared" si="22"/>
        <v>ممتاز</v>
      </c>
      <c r="T51" s="48">
        <v>28</v>
      </c>
      <c r="U51" s="49">
        <v>26</v>
      </c>
      <c r="V51" s="46">
        <v>40</v>
      </c>
      <c r="W51" s="137">
        <f t="shared" si="23"/>
        <v>94</v>
      </c>
      <c r="X51" s="101" t="str">
        <f t="shared" si="24"/>
        <v>ممتاز</v>
      </c>
      <c r="Y51" s="53">
        <v>27</v>
      </c>
      <c r="Z51" s="49">
        <v>27</v>
      </c>
      <c r="AA51" s="46">
        <v>39</v>
      </c>
      <c r="AB51" s="137">
        <f t="shared" si="25"/>
        <v>93</v>
      </c>
      <c r="AC51" s="101" t="str">
        <f t="shared" si="26"/>
        <v>ممتاز</v>
      </c>
      <c r="AD51" s="48">
        <v>27</v>
      </c>
      <c r="AE51" s="49">
        <v>21</v>
      </c>
      <c r="AF51" s="46">
        <v>37</v>
      </c>
      <c r="AG51" s="137">
        <f t="shared" si="27"/>
        <v>85</v>
      </c>
      <c r="AH51" s="101" t="str">
        <f t="shared" si="28"/>
        <v>ممتاز</v>
      </c>
      <c r="AI51" s="31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49">
        <v>19</v>
      </c>
      <c r="AU51" s="49">
        <v>3</v>
      </c>
      <c r="AV51" s="49">
        <v>60</v>
      </c>
      <c r="AW51" s="137">
        <f t="shared" si="30"/>
        <v>82</v>
      </c>
      <c r="AX51" s="101" t="str">
        <f t="shared" si="31"/>
        <v>جيد جـدا</v>
      </c>
      <c r="AY51" s="53">
        <v>17</v>
      </c>
      <c r="AZ51" s="49">
        <v>8</v>
      </c>
      <c r="BA51" s="46">
        <v>18</v>
      </c>
      <c r="BB51" s="46">
        <v>20</v>
      </c>
      <c r="BC51" s="144">
        <f t="shared" si="32"/>
        <v>63</v>
      </c>
      <c r="BD51" s="104" t="str">
        <f t="shared" si="33"/>
        <v>مقبول</v>
      </c>
      <c r="BE51" s="53">
        <v>21</v>
      </c>
      <c r="BF51" s="49">
        <v>9</v>
      </c>
      <c r="BG51" s="46">
        <v>23</v>
      </c>
      <c r="BH51" s="46">
        <v>22</v>
      </c>
      <c r="BI51" s="144">
        <f t="shared" si="34"/>
        <v>75</v>
      </c>
      <c r="BJ51" s="104" t="str">
        <f t="shared" si="35"/>
        <v>جيد جـدا</v>
      </c>
      <c r="BK51" s="53">
        <v>21</v>
      </c>
      <c r="BL51" s="49">
        <v>8</v>
      </c>
      <c r="BM51" s="46">
        <v>25</v>
      </c>
      <c r="BN51" s="46">
        <v>16</v>
      </c>
      <c r="BO51" s="148">
        <f t="shared" si="36"/>
        <v>70</v>
      </c>
      <c r="BP51" s="104" t="str">
        <f t="shared" si="37"/>
        <v>(جيد)</v>
      </c>
      <c r="BQ51" s="53">
        <v>23</v>
      </c>
      <c r="BR51" s="49">
        <v>8</v>
      </c>
      <c r="BS51" s="46">
        <v>24</v>
      </c>
      <c r="BT51" s="46">
        <v>23</v>
      </c>
      <c r="BU51" s="153">
        <f t="shared" si="38"/>
        <v>78</v>
      </c>
      <c r="BV51" s="104" t="str">
        <f t="shared" si="39"/>
        <v>جيد جـدا</v>
      </c>
      <c r="BW51" s="53">
        <v>21</v>
      </c>
      <c r="BX51" s="49">
        <v>9</v>
      </c>
      <c r="BY51" s="46">
        <v>20</v>
      </c>
      <c r="BZ51" s="46">
        <v>18</v>
      </c>
      <c r="CA51" s="137">
        <f t="shared" si="40"/>
        <v>68</v>
      </c>
      <c r="CB51" s="104" t="str">
        <f t="shared" si="41"/>
        <v>(جيد)</v>
      </c>
      <c r="CC51" s="106">
        <f t="shared" si="42"/>
        <v>799</v>
      </c>
      <c r="CD51" s="73"/>
      <c r="CE51" s="74"/>
    </row>
    <row r="52" spans="5:83" ht="39" customHeight="1">
      <c r="E52" s="14"/>
      <c r="F52" s="14"/>
      <c r="G52" s="119">
        <v>34</v>
      </c>
      <c r="H52" s="119">
        <v>734</v>
      </c>
      <c r="I52" s="71" t="s">
        <v>79</v>
      </c>
      <c r="J52" s="8"/>
      <c r="K52" s="42"/>
      <c r="L52" s="38"/>
      <c r="M52" s="43"/>
      <c r="N52" s="35"/>
      <c r="O52" s="48">
        <v>19</v>
      </c>
      <c r="P52" s="49">
        <v>10</v>
      </c>
      <c r="Q52" s="46">
        <v>48</v>
      </c>
      <c r="R52" s="133">
        <f t="shared" si="43"/>
        <v>77</v>
      </c>
      <c r="S52" s="101" t="str">
        <f t="shared" si="22"/>
        <v>جيد جـدا</v>
      </c>
      <c r="T52" s="48">
        <v>27</v>
      </c>
      <c r="U52" s="49">
        <v>25</v>
      </c>
      <c r="V52" s="46">
        <v>29</v>
      </c>
      <c r="W52" s="137">
        <f t="shared" si="23"/>
        <v>81</v>
      </c>
      <c r="X52" s="101" t="str">
        <f t="shared" si="24"/>
        <v>جيد جـدا</v>
      </c>
      <c r="Y52" s="53">
        <v>28</v>
      </c>
      <c r="Z52" s="49">
        <v>27</v>
      </c>
      <c r="AA52" s="46">
        <v>29</v>
      </c>
      <c r="AB52" s="137">
        <f t="shared" si="25"/>
        <v>84</v>
      </c>
      <c r="AC52" s="101" t="str">
        <f t="shared" si="26"/>
        <v>جيد جـدا</v>
      </c>
      <c r="AD52" s="48">
        <v>25</v>
      </c>
      <c r="AE52" s="49">
        <v>28</v>
      </c>
      <c r="AF52" s="46">
        <v>31</v>
      </c>
      <c r="AG52" s="137">
        <f t="shared" si="27"/>
        <v>84</v>
      </c>
      <c r="AH52" s="101" t="str">
        <f t="shared" si="28"/>
        <v>جيد جـدا</v>
      </c>
      <c r="AI52" s="31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49">
        <v>17</v>
      </c>
      <c r="AU52" s="49">
        <v>5</v>
      </c>
      <c r="AV52" s="49">
        <v>38</v>
      </c>
      <c r="AW52" s="137">
        <f t="shared" si="30"/>
        <v>60</v>
      </c>
      <c r="AX52" s="101" t="str">
        <f t="shared" si="31"/>
        <v>مقبول</v>
      </c>
      <c r="AY52" s="53">
        <v>16</v>
      </c>
      <c r="AZ52" s="49">
        <v>8</v>
      </c>
      <c r="BA52" s="46">
        <v>16</v>
      </c>
      <c r="BB52" s="46">
        <v>23</v>
      </c>
      <c r="BC52" s="144">
        <f t="shared" si="32"/>
        <v>63</v>
      </c>
      <c r="BD52" s="104" t="str">
        <f t="shared" si="33"/>
        <v>مقبول</v>
      </c>
      <c r="BE52" s="53">
        <v>21</v>
      </c>
      <c r="BF52" s="49">
        <v>9</v>
      </c>
      <c r="BG52" s="46">
        <v>22</v>
      </c>
      <c r="BH52" s="46">
        <v>23</v>
      </c>
      <c r="BI52" s="144">
        <f t="shared" si="34"/>
        <v>75</v>
      </c>
      <c r="BJ52" s="104" t="str">
        <f t="shared" si="35"/>
        <v>جيد جـدا</v>
      </c>
      <c r="BK52" s="53">
        <v>14</v>
      </c>
      <c r="BL52" s="49">
        <v>9</v>
      </c>
      <c r="BM52" s="46">
        <v>23</v>
      </c>
      <c r="BN52" s="46">
        <v>18</v>
      </c>
      <c r="BO52" s="148">
        <f t="shared" si="36"/>
        <v>64</v>
      </c>
      <c r="BP52" s="104" t="str">
        <f t="shared" si="37"/>
        <v>مقبول</v>
      </c>
      <c r="BQ52" s="53">
        <v>20</v>
      </c>
      <c r="BR52" s="49">
        <v>8</v>
      </c>
      <c r="BS52" s="46">
        <v>20</v>
      </c>
      <c r="BT52" s="46">
        <v>17</v>
      </c>
      <c r="BU52" s="153">
        <f t="shared" si="38"/>
        <v>65</v>
      </c>
      <c r="BV52" s="104" t="str">
        <f t="shared" si="39"/>
        <v>(جيد)</v>
      </c>
      <c r="BW52" s="53">
        <v>22</v>
      </c>
      <c r="BX52" s="49">
        <v>9</v>
      </c>
      <c r="BY52" s="46">
        <v>20</v>
      </c>
      <c r="BZ52" s="46">
        <v>24</v>
      </c>
      <c r="CA52" s="137">
        <f t="shared" si="40"/>
        <v>75</v>
      </c>
      <c r="CB52" s="104" t="str">
        <f t="shared" si="41"/>
        <v>جيد جـدا</v>
      </c>
      <c r="CC52" s="106">
        <f t="shared" si="42"/>
        <v>728</v>
      </c>
      <c r="CD52" s="73"/>
      <c r="CE52" s="74"/>
    </row>
    <row r="53" spans="5:83" ht="39" customHeight="1">
      <c r="E53" s="14"/>
      <c r="F53" s="14"/>
      <c r="G53" s="119">
        <v>35</v>
      </c>
      <c r="H53" s="119">
        <v>735</v>
      </c>
      <c r="I53" s="71" t="s">
        <v>80</v>
      </c>
      <c r="J53" s="8"/>
      <c r="K53" s="42"/>
      <c r="L53" s="38"/>
      <c r="M53" s="43"/>
      <c r="N53" s="35"/>
      <c r="O53" s="48">
        <v>15</v>
      </c>
      <c r="P53" s="49">
        <v>9</v>
      </c>
      <c r="Q53" s="46">
        <v>28</v>
      </c>
      <c r="R53" s="133">
        <f t="shared" si="43"/>
        <v>52</v>
      </c>
      <c r="S53" s="101" t="str">
        <f t="shared" si="22"/>
        <v>مقبول</v>
      </c>
      <c r="T53" s="48">
        <v>23</v>
      </c>
      <c r="U53" s="49">
        <v>26</v>
      </c>
      <c r="V53" s="46">
        <v>15</v>
      </c>
      <c r="W53" s="137">
        <f t="shared" si="23"/>
        <v>64</v>
      </c>
      <c r="X53" s="101" t="str">
        <f t="shared" si="24"/>
        <v>مقبول</v>
      </c>
      <c r="Y53" s="53">
        <v>13</v>
      </c>
      <c r="Z53" s="49">
        <v>27</v>
      </c>
      <c r="AA53" s="46">
        <v>17</v>
      </c>
      <c r="AB53" s="137">
        <f t="shared" si="25"/>
        <v>57</v>
      </c>
      <c r="AC53" s="101" t="str">
        <f t="shared" si="26"/>
        <v>مقبول</v>
      </c>
      <c r="AD53" s="48">
        <v>22</v>
      </c>
      <c r="AE53" s="49">
        <v>20</v>
      </c>
      <c r="AF53" s="46">
        <v>23</v>
      </c>
      <c r="AG53" s="137">
        <f t="shared" si="27"/>
        <v>65</v>
      </c>
      <c r="AH53" s="101" t="str">
        <f t="shared" si="28"/>
        <v>(جيد)</v>
      </c>
      <c r="AI53" s="31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49">
        <v>16</v>
      </c>
      <c r="AU53" s="49">
        <v>7</v>
      </c>
      <c r="AV53" s="49">
        <v>17</v>
      </c>
      <c r="AW53" s="137">
        <f t="shared" si="30"/>
        <v>40</v>
      </c>
      <c r="AX53" s="151" t="str">
        <f t="shared" si="31"/>
        <v>ضعيف</v>
      </c>
      <c r="AY53" s="53">
        <v>21</v>
      </c>
      <c r="AZ53" s="49">
        <v>6</v>
      </c>
      <c r="BA53" s="46">
        <v>19</v>
      </c>
      <c r="BB53" s="46">
        <v>15</v>
      </c>
      <c r="BC53" s="144">
        <f t="shared" si="32"/>
        <v>61</v>
      </c>
      <c r="BD53" s="104" t="str">
        <f t="shared" si="33"/>
        <v>مقبول</v>
      </c>
      <c r="BE53" s="53">
        <v>23</v>
      </c>
      <c r="BF53" s="49">
        <v>9</v>
      </c>
      <c r="BG53" s="46">
        <v>14</v>
      </c>
      <c r="BH53" s="46">
        <v>12</v>
      </c>
      <c r="BI53" s="144">
        <f t="shared" si="34"/>
        <v>58</v>
      </c>
      <c r="BJ53" s="104" t="str">
        <f t="shared" si="35"/>
        <v>مقبول</v>
      </c>
      <c r="BK53" s="53">
        <v>16</v>
      </c>
      <c r="BL53" s="49">
        <v>8</v>
      </c>
      <c r="BM53" s="46">
        <v>26</v>
      </c>
      <c r="BN53" s="46">
        <v>11</v>
      </c>
      <c r="BO53" s="148">
        <f t="shared" si="36"/>
        <v>61</v>
      </c>
      <c r="BP53" s="104" t="str">
        <f t="shared" si="37"/>
        <v>مقبول</v>
      </c>
      <c r="BQ53" s="53">
        <v>15</v>
      </c>
      <c r="BR53" s="49">
        <v>6</v>
      </c>
      <c r="BS53" s="46">
        <v>16</v>
      </c>
      <c r="BT53" s="46">
        <v>9</v>
      </c>
      <c r="BU53" s="153">
        <f t="shared" si="38"/>
        <v>46</v>
      </c>
      <c r="BV53" s="146" t="str">
        <f t="shared" si="39"/>
        <v>ضعيف</v>
      </c>
      <c r="BW53" s="53">
        <v>19</v>
      </c>
      <c r="BX53" s="49">
        <v>7</v>
      </c>
      <c r="BY53" s="46">
        <v>20</v>
      </c>
      <c r="BZ53" s="46">
        <v>13</v>
      </c>
      <c r="CA53" s="137">
        <f t="shared" si="40"/>
        <v>59</v>
      </c>
      <c r="CB53" s="104" t="str">
        <f t="shared" si="41"/>
        <v>مقبول</v>
      </c>
      <c r="CC53" s="106">
        <f t="shared" si="42"/>
        <v>563</v>
      </c>
      <c r="CD53" s="73"/>
      <c r="CE53" s="74"/>
    </row>
    <row r="54" spans="5:83" ht="39" customHeight="1">
      <c r="E54" s="14"/>
      <c r="F54" s="14"/>
      <c r="G54" s="119">
        <v>36</v>
      </c>
      <c r="H54" s="119">
        <v>736</v>
      </c>
      <c r="I54" s="77" t="s">
        <v>84</v>
      </c>
      <c r="J54" s="8"/>
      <c r="K54" s="42"/>
      <c r="L54" s="38"/>
      <c r="M54" s="43"/>
      <c r="N54" s="35"/>
      <c r="O54" s="48">
        <v>16</v>
      </c>
      <c r="P54" s="49">
        <v>8</v>
      </c>
      <c r="Q54" s="46">
        <v>54</v>
      </c>
      <c r="R54" s="133">
        <f t="shared" si="43"/>
        <v>78</v>
      </c>
      <c r="S54" s="101" t="str">
        <f t="shared" si="22"/>
        <v>جيد جـدا</v>
      </c>
      <c r="T54" s="48">
        <v>28</v>
      </c>
      <c r="U54" s="49">
        <v>26</v>
      </c>
      <c r="V54" s="46">
        <v>28</v>
      </c>
      <c r="W54" s="137">
        <f t="shared" si="23"/>
        <v>82</v>
      </c>
      <c r="X54" s="101" t="str">
        <f t="shared" si="24"/>
        <v>جيد جـدا</v>
      </c>
      <c r="Y54" s="53">
        <v>20</v>
      </c>
      <c r="Z54" s="49">
        <v>24</v>
      </c>
      <c r="AA54" s="46">
        <v>22</v>
      </c>
      <c r="AB54" s="137">
        <f t="shared" si="25"/>
        <v>66</v>
      </c>
      <c r="AC54" s="101" t="str">
        <f t="shared" si="26"/>
        <v>(جيد)</v>
      </c>
      <c r="AD54" s="48">
        <v>22</v>
      </c>
      <c r="AE54" s="49">
        <v>22</v>
      </c>
      <c r="AF54" s="46">
        <v>34</v>
      </c>
      <c r="AG54" s="137">
        <f t="shared" si="27"/>
        <v>78</v>
      </c>
      <c r="AH54" s="101" t="str">
        <f t="shared" si="28"/>
        <v>جيد جـدا</v>
      </c>
      <c r="AI54" s="31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49">
        <v>16</v>
      </c>
      <c r="AU54" s="49">
        <v>6</v>
      </c>
      <c r="AV54" s="49">
        <v>59</v>
      </c>
      <c r="AW54" s="137">
        <f t="shared" si="30"/>
        <v>81</v>
      </c>
      <c r="AX54" s="101" t="str">
        <f t="shared" si="31"/>
        <v>جيد جـدا</v>
      </c>
      <c r="AY54" s="53">
        <v>20</v>
      </c>
      <c r="AZ54" s="49">
        <v>6</v>
      </c>
      <c r="BA54" s="46">
        <v>17</v>
      </c>
      <c r="BB54" s="46">
        <v>20</v>
      </c>
      <c r="BC54" s="144">
        <f t="shared" si="32"/>
        <v>63</v>
      </c>
      <c r="BD54" s="104" t="str">
        <f t="shared" si="33"/>
        <v>مقبول</v>
      </c>
      <c r="BE54" s="53">
        <v>23</v>
      </c>
      <c r="BF54" s="49">
        <v>9</v>
      </c>
      <c r="BG54" s="46">
        <v>25</v>
      </c>
      <c r="BH54" s="46">
        <v>19</v>
      </c>
      <c r="BI54" s="144">
        <f t="shared" si="34"/>
        <v>76</v>
      </c>
      <c r="BJ54" s="104" t="str">
        <f t="shared" si="35"/>
        <v>جيد جـدا</v>
      </c>
      <c r="BK54" s="53">
        <v>14</v>
      </c>
      <c r="BL54" s="49">
        <v>8</v>
      </c>
      <c r="BM54" s="46">
        <v>21</v>
      </c>
      <c r="BN54" s="46">
        <v>16</v>
      </c>
      <c r="BO54" s="148">
        <f t="shared" si="36"/>
        <v>59</v>
      </c>
      <c r="BP54" s="104" t="str">
        <f t="shared" si="37"/>
        <v>مقبول</v>
      </c>
      <c r="BQ54" s="53">
        <v>15</v>
      </c>
      <c r="BR54" s="49">
        <v>8</v>
      </c>
      <c r="BS54" s="46">
        <v>15</v>
      </c>
      <c r="BT54" s="46">
        <v>24</v>
      </c>
      <c r="BU54" s="153">
        <f t="shared" si="38"/>
        <v>62</v>
      </c>
      <c r="BV54" s="104" t="str">
        <f t="shared" si="39"/>
        <v>مقبول</v>
      </c>
      <c r="BW54" s="53">
        <v>20</v>
      </c>
      <c r="BX54" s="49">
        <v>8</v>
      </c>
      <c r="BY54" s="46">
        <v>20</v>
      </c>
      <c r="BZ54" s="46">
        <v>20</v>
      </c>
      <c r="CA54" s="137">
        <f t="shared" si="40"/>
        <v>68</v>
      </c>
      <c r="CB54" s="104" t="str">
        <f t="shared" si="41"/>
        <v>(جيد)</v>
      </c>
      <c r="CC54" s="106">
        <f t="shared" si="42"/>
        <v>713</v>
      </c>
      <c r="CD54" s="73"/>
      <c r="CE54" s="74"/>
    </row>
    <row r="55" spans="5:83" ht="39" customHeight="1">
      <c r="E55" s="14"/>
      <c r="F55" s="14"/>
      <c r="G55" s="119">
        <v>37</v>
      </c>
      <c r="H55" s="119">
        <v>737</v>
      </c>
      <c r="I55" s="71" t="s">
        <v>81</v>
      </c>
      <c r="J55" s="8"/>
      <c r="K55" s="42"/>
      <c r="L55" s="38"/>
      <c r="M55" s="43"/>
      <c r="N55" s="35"/>
      <c r="O55" s="48">
        <v>15</v>
      </c>
      <c r="P55" s="49">
        <v>8</v>
      </c>
      <c r="Q55" s="46">
        <v>54</v>
      </c>
      <c r="R55" s="133">
        <f t="shared" si="43"/>
        <v>77</v>
      </c>
      <c r="S55" s="101" t="str">
        <f t="shared" si="22"/>
        <v>جيد جـدا</v>
      </c>
      <c r="T55" s="48">
        <v>23</v>
      </c>
      <c r="U55" s="49">
        <v>26</v>
      </c>
      <c r="V55" s="46">
        <v>34</v>
      </c>
      <c r="W55" s="137">
        <f t="shared" si="23"/>
        <v>83</v>
      </c>
      <c r="X55" s="101" t="str">
        <f t="shared" si="24"/>
        <v>جيد جـدا</v>
      </c>
      <c r="Y55" s="53">
        <v>20</v>
      </c>
      <c r="Z55" s="49">
        <v>24</v>
      </c>
      <c r="AA55" s="46">
        <v>29</v>
      </c>
      <c r="AB55" s="137">
        <f t="shared" si="25"/>
        <v>73</v>
      </c>
      <c r="AC55" s="101" t="str">
        <f t="shared" si="26"/>
        <v>(جيد)</v>
      </c>
      <c r="AD55" s="48">
        <v>20</v>
      </c>
      <c r="AE55" s="49">
        <v>23</v>
      </c>
      <c r="AF55" s="46">
        <v>36</v>
      </c>
      <c r="AG55" s="137">
        <f t="shared" si="27"/>
        <v>79</v>
      </c>
      <c r="AH55" s="101" t="str">
        <f t="shared" si="28"/>
        <v>جيد جـدا</v>
      </c>
      <c r="AI55" s="31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49">
        <v>15</v>
      </c>
      <c r="AU55" s="49">
        <v>3</v>
      </c>
      <c r="AV55" s="49">
        <v>43</v>
      </c>
      <c r="AW55" s="137">
        <f t="shared" si="30"/>
        <v>61</v>
      </c>
      <c r="AX55" s="101" t="str">
        <f t="shared" si="31"/>
        <v>مقبول</v>
      </c>
      <c r="AY55" s="53">
        <v>14</v>
      </c>
      <c r="AZ55" s="49">
        <v>8</v>
      </c>
      <c r="BA55" s="46">
        <v>16</v>
      </c>
      <c r="BB55" s="46">
        <v>19</v>
      </c>
      <c r="BC55" s="144">
        <f t="shared" si="32"/>
        <v>57</v>
      </c>
      <c r="BD55" s="104" t="str">
        <f t="shared" si="33"/>
        <v>مقبول</v>
      </c>
      <c r="BE55" s="53">
        <v>19</v>
      </c>
      <c r="BF55" s="49">
        <v>8</v>
      </c>
      <c r="BG55" s="46">
        <v>20</v>
      </c>
      <c r="BH55" s="46">
        <v>20</v>
      </c>
      <c r="BI55" s="144">
        <f t="shared" si="34"/>
        <v>67</v>
      </c>
      <c r="BJ55" s="104" t="str">
        <f t="shared" si="35"/>
        <v>(جيد)</v>
      </c>
      <c r="BK55" s="53">
        <v>19</v>
      </c>
      <c r="BL55" s="49">
        <v>9</v>
      </c>
      <c r="BM55" s="46">
        <v>22</v>
      </c>
      <c r="BN55" s="46">
        <v>16</v>
      </c>
      <c r="BO55" s="148">
        <f t="shared" si="36"/>
        <v>66</v>
      </c>
      <c r="BP55" s="104" t="str">
        <f t="shared" si="37"/>
        <v>(جيد)</v>
      </c>
      <c r="BQ55" s="53">
        <v>19</v>
      </c>
      <c r="BR55" s="49">
        <v>8</v>
      </c>
      <c r="BS55" s="46">
        <v>20</v>
      </c>
      <c r="BT55" s="46">
        <v>18</v>
      </c>
      <c r="BU55" s="153">
        <f t="shared" si="38"/>
        <v>65</v>
      </c>
      <c r="BV55" s="104" t="str">
        <f t="shared" si="39"/>
        <v>(جيد)</v>
      </c>
      <c r="BW55" s="53">
        <v>18</v>
      </c>
      <c r="BX55" s="49">
        <v>7</v>
      </c>
      <c r="BY55" s="46">
        <v>18</v>
      </c>
      <c r="BZ55" s="46">
        <v>20</v>
      </c>
      <c r="CA55" s="137">
        <f t="shared" si="40"/>
        <v>63</v>
      </c>
      <c r="CB55" s="104" t="str">
        <f t="shared" si="41"/>
        <v>مقبول</v>
      </c>
      <c r="CC55" s="106">
        <f t="shared" si="42"/>
        <v>691</v>
      </c>
      <c r="CD55" s="305"/>
      <c r="CE55" s="306"/>
    </row>
    <row r="56" spans="5:83" ht="39" customHeight="1">
      <c r="E56" s="14"/>
      <c r="F56" s="14"/>
      <c r="G56" s="119">
        <v>38</v>
      </c>
      <c r="H56" s="119">
        <v>738</v>
      </c>
      <c r="I56" s="71" t="s">
        <v>82</v>
      </c>
      <c r="J56" s="8"/>
      <c r="K56" s="42"/>
      <c r="L56" s="38"/>
      <c r="M56" s="43"/>
      <c r="N56" s="35"/>
      <c r="O56" s="48">
        <v>16</v>
      </c>
      <c r="P56" s="49">
        <v>8</v>
      </c>
      <c r="Q56" s="46">
        <v>50</v>
      </c>
      <c r="R56" s="133">
        <f t="shared" si="43"/>
        <v>74</v>
      </c>
      <c r="S56" s="101" t="str">
        <f t="shared" si="22"/>
        <v>(جيد)</v>
      </c>
      <c r="T56" s="48">
        <v>23</v>
      </c>
      <c r="U56" s="49">
        <v>24</v>
      </c>
      <c r="V56" s="46">
        <v>34</v>
      </c>
      <c r="W56" s="137">
        <f t="shared" si="23"/>
        <v>81</v>
      </c>
      <c r="X56" s="101" t="str">
        <f t="shared" si="24"/>
        <v>جيد جـدا</v>
      </c>
      <c r="Y56" s="53">
        <v>27</v>
      </c>
      <c r="Z56" s="49">
        <v>27</v>
      </c>
      <c r="AA56" s="46">
        <v>37</v>
      </c>
      <c r="AB56" s="137">
        <f t="shared" si="25"/>
        <v>91</v>
      </c>
      <c r="AC56" s="101" t="str">
        <f t="shared" si="26"/>
        <v>ممتاز</v>
      </c>
      <c r="AD56" s="48">
        <v>26</v>
      </c>
      <c r="AE56" s="49">
        <v>27</v>
      </c>
      <c r="AF56" s="46">
        <v>39</v>
      </c>
      <c r="AG56" s="137">
        <f t="shared" si="27"/>
        <v>92</v>
      </c>
      <c r="AH56" s="101" t="str">
        <f t="shared" si="28"/>
        <v>ممتاز</v>
      </c>
      <c r="AI56" s="31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49">
        <v>17</v>
      </c>
      <c r="AU56" s="49">
        <v>7</v>
      </c>
      <c r="AV56" s="49">
        <v>53</v>
      </c>
      <c r="AW56" s="137">
        <f t="shared" si="30"/>
        <v>77</v>
      </c>
      <c r="AX56" s="101" t="str">
        <f t="shared" si="31"/>
        <v>جيد جـدا</v>
      </c>
      <c r="AY56" s="53">
        <v>19</v>
      </c>
      <c r="AZ56" s="49">
        <v>8</v>
      </c>
      <c r="BA56" s="46">
        <v>16</v>
      </c>
      <c r="BB56" s="46">
        <v>23</v>
      </c>
      <c r="BC56" s="144">
        <f t="shared" si="32"/>
        <v>66</v>
      </c>
      <c r="BD56" s="104" t="str">
        <f t="shared" si="33"/>
        <v>(جيد)</v>
      </c>
      <c r="BE56" s="53">
        <v>17</v>
      </c>
      <c r="BF56" s="49">
        <v>8</v>
      </c>
      <c r="BG56" s="46">
        <v>17</v>
      </c>
      <c r="BH56" s="46">
        <v>23</v>
      </c>
      <c r="BI56" s="144">
        <f t="shared" si="34"/>
        <v>65</v>
      </c>
      <c r="BJ56" s="104" t="str">
        <f t="shared" si="35"/>
        <v>(جيد)</v>
      </c>
      <c r="BK56" s="53">
        <v>19</v>
      </c>
      <c r="BL56" s="49">
        <v>9</v>
      </c>
      <c r="BM56" s="46">
        <v>24</v>
      </c>
      <c r="BN56" s="46">
        <v>27</v>
      </c>
      <c r="BO56" s="148">
        <f t="shared" si="36"/>
        <v>79</v>
      </c>
      <c r="BP56" s="104" t="str">
        <f t="shared" si="37"/>
        <v>جيد جـدا</v>
      </c>
      <c r="BQ56" s="53">
        <v>22</v>
      </c>
      <c r="BR56" s="49">
        <v>7</v>
      </c>
      <c r="BS56" s="46">
        <v>24</v>
      </c>
      <c r="BT56" s="46">
        <v>25</v>
      </c>
      <c r="BU56" s="153">
        <f t="shared" si="38"/>
        <v>78</v>
      </c>
      <c r="BV56" s="104" t="str">
        <f t="shared" si="39"/>
        <v>جيد جـدا</v>
      </c>
      <c r="BW56" s="53">
        <v>26</v>
      </c>
      <c r="BX56" s="49">
        <v>8</v>
      </c>
      <c r="BY56" s="46">
        <v>24</v>
      </c>
      <c r="BZ56" s="46">
        <v>25</v>
      </c>
      <c r="CA56" s="137">
        <f t="shared" si="40"/>
        <v>83</v>
      </c>
      <c r="CB56" s="104" t="str">
        <f t="shared" si="41"/>
        <v>جيد جـدا</v>
      </c>
      <c r="CC56" s="106">
        <f t="shared" si="42"/>
        <v>786</v>
      </c>
      <c r="CD56" s="305"/>
      <c r="CE56" s="306"/>
    </row>
    <row r="57" spans="5:83" ht="39" customHeight="1">
      <c r="E57" s="14"/>
      <c r="F57" s="14"/>
      <c r="G57" s="119">
        <v>39</v>
      </c>
      <c r="H57" s="119">
        <v>739</v>
      </c>
      <c r="I57" s="71" t="s">
        <v>83</v>
      </c>
      <c r="J57" s="8"/>
      <c r="K57" s="42"/>
      <c r="L57" s="38"/>
      <c r="M57" s="43"/>
      <c r="N57" s="35"/>
      <c r="O57" s="48">
        <v>15</v>
      </c>
      <c r="P57" s="49">
        <v>8</v>
      </c>
      <c r="Q57" s="46">
        <v>33</v>
      </c>
      <c r="R57" s="133">
        <f t="shared" si="43"/>
        <v>56</v>
      </c>
      <c r="S57" s="101" t="str">
        <f t="shared" si="22"/>
        <v>مقبول</v>
      </c>
      <c r="T57" s="48">
        <v>26</v>
      </c>
      <c r="U57" s="49">
        <v>25</v>
      </c>
      <c r="V57" s="46">
        <v>14</v>
      </c>
      <c r="W57" s="137">
        <f t="shared" si="23"/>
        <v>65</v>
      </c>
      <c r="X57" s="101" t="str">
        <f t="shared" si="24"/>
        <v>(جيد)</v>
      </c>
      <c r="Y57" s="53">
        <v>9</v>
      </c>
      <c r="Z57" s="49">
        <v>24</v>
      </c>
      <c r="AA57" s="46">
        <v>24</v>
      </c>
      <c r="AB57" s="137">
        <f t="shared" si="25"/>
        <v>57</v>
      </c>
      <c r="AC57" s="101" t="str">
        <f t="shared" si="26"/>
        <v>مقبول</v>
      </c>
      <c r="AD57" s="48">
        <v>22</v>
      </c>
      <c r="AE57" s="49">
        <v>25</v>
      </c>
      <c r="AF57" s="46">
        <v>24</v>
      </c>
      <c r="AG57" s="137">
        <f t="shared" si="27"/>
        <v>71</v>
      </c>
      <c r="AH57" s="101" t="str">
        <f t="shared" si="28"/>
        <v>(جيد)</v>
      </c>
      <c r="AI57" s="31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49">
        <v>14</v>
      </c>
      <c r="AU57" s="49">
        <v>7</v>
      </c>
      <c r="AV57" s="49">
        <v>28</v>
      </c>
      <c r="AW57" s="142">
        <f t="shared" si="30"/>
        <v>49</v>
      </c>
      <c r="AX57" s="151" t="str">
        <f t="shared" si="31"/>
        <v>ضعيف</v>
      </c>
      <c r="AY57" s="53">
        <v>15</v>
      </c>
      <c r="AZ57" s="49">
        <v>8</v>
      </c>
      <c r="BA57" s="46">
        <v>16</v>
      </c>
      <c r="BB57" s="46">
        <v>18</v>
      </c>
      <c r="BC57" s="144">
        <f t="shared" si="32"/>
        <v>57</v>
      </c>
      <c r="BD57" s="104" t="str">
        <f t="shared" si="33"/>
        <v>مقبول</v>
      </c>
      <c r="BE57" s="53">
        <v>15</v>
      </c>
      <c r="BF57" s="49">
        <v>8</v>
      </c>
      <c r="BG57" s="46">
        <v>13</v>
      </c>
      <c r="BH57" s="46">
        <v>17</v>
      </c>
      <c r="BI57" s="144">
        <f t="shared" si="34"/>
        <v>53</v>
      </c>
      <c r="BJ57" s="104" t="str">
        <f t="shared" si="35"/>
        <v>مقبول</v>
      </c>
      <c r="BK57" s="53">
        <v>14</v>
      </c>
      <c r="BL57" s="49">
        <v>8</v>
      </c>
      <c r="BM57" s="46">
        <v>16</v>
      </c>
      <c r="BN57" s="46">
        <v>17</v>
      </c>
      <c r="BO57" s="148">
        <f t="shared" si="36"/>
        <v>55</v>
      </c>
      <c r="BP57" s="104" t="str">
        <f t="shared" si="37"/>
        <v>مقبول</v>
      </c>
      <c r="BQ57" s="53">
        <v>16</v>
      </c>
      <c r="BR57" s="49">
        <v>4</v>
      </c>
      <c r="BS57" s="46">
        <v>17</v>
      </c>
      <c r="BT57" s="46">
        <v>13</v>
      </c>
      <c r="BU57" s="153">
        <f t="shared" si="38"/>
        <v>50</v>
      </c>
      <c r="BV57" s="104" t="str">
        <f t="shared" si="39"/>
        <v>مقبول</v>
      </c>
      <c r="BW57" s="53">
        <v>16</v>
      </c>
      <c r="BX57" s="49">
        <v>7</v>
      </c>
      <c r="BY57" s="46">
        <v>16</v>
      </c>
      <c r="BZ57" s="46">
        <v>21</v>
      </c>
      <c r="CA57" s="137">
        <f t="shared" si="40"/>
        <v>60</v>
      </c>
      <c r="CB57" s="104" t="str">
        <f t="shared" si="41"/>
        <v>مقبول</v>
      </c>
      <c r="CC57" s="106">
        <f t="shared" si="42"/>
        <v>573</v>
      </c>
      <c r="CD57" s="307"/>
      <c r="CE57" s="308"/>
    </row>
    <row r="58" spans="5:83" ht="39" customHeight="1" thickBot="1">
      <c r="E58" s="14"/>
      <c r="F58" s="14"/>
      <c r="G58" s="122">
        <v>40</v>
      </c>
      <c r="H58" s="122">
        <v>740</v>
      </c>
      <c r="I58" s="96" t="s">
        <v>65</v>
      </c>
      <c r="J58" s="82"/>
      <c r="K58" s="83"/>
      <c r="L58" s="84"/>
      <c r="M58" s="85"/>
      <c r="N58" s="86"/>
      <c r="O58" s="87">
        <v>17</v>
      </c>
      <c r="P58" s="88">
        <v>8</v>
      </c>
      <c r="Q58" s="88">
        <v>55</v>
      </c>
      <c r="R58" s="134">
        <f t="shared" si="43"/>
        <v>80</v>
      </c>
      <c r="S58" s="101" t="str">
        <f t="shared" si="22"/>
        <v>جيد جـدا</v>
      </c>
      <c r="T58" s="87">
        <v>22</v>
      </c>
      <c r="U58" s="88">
        <v>25</v>
      </c>
      <c r="V58" s="88">
        <v>32</v>
      </c>
      <c r="W58" s="138">
        <f t="shared" si="23"/>
        <v>79</v>
      </c>
      <c r="X58" s="101" t="str">
        <f t="shared" si="24"/>
        <v>جيد جـدا</v>
      </c>
      <c r="Y58" s="90">
        <v>27</v>
      </c>
      <c r="Z58" s="88">
        <v>24</v>
      </c>
      <c r="AA58" s="91">
        <v>31</v>
      </c>
      <c r="AB58" s="139">
        <f t="shared" si="25"/>
        <v>82</v>
      </c>
      <c r="AC58" s="101" t="str">
        <f t="shared" si="26"/>
        <v>جيد جـدا</v>
      </c>
      <c r="AD58" s="87">
        <v>30</v>
      </c>
      <c r="AE58" s="88">
        <v>27</v>
      </c>
      <c r="AF58" s="88">
        <v>37</v>
      </c>
      <c r="AG58" s="138">
        <f t="shared" si="27"/>
        <v>94</v>
      </c>
      <c r="AH58" s="103" t="str">
        <f t="shared" si="28"/>
        <v>ممتاز</v>
      </c>
      <c r="AI58" s="93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88">
        <v>16</v>
      </c>
      <c r="AU58" s="88">
        <v>6</v>
      </c>
      <c r="AV58" s="88">
        <v>44</v>
      </c>
      <c r="AW58" s="139">
        <f t="shared" si="30"/>
        <v>66</v>
      </c>
      <c r="AX58" s="102" t="str">
        <f t="shared" si="31"/>
        <v>(جيد)</v>
      </c>
      <c r="AY58" s="90">
        <v>22</v>
      </c>
      <c r="AZ58" s="88">
        <v>8</v>
      </c>
      <c r="BA58" s="91">
        <v>21</v>
      </c>
      <c r="BB58" s="91">
        <v>19</v>
      </c>
      <c r="BC58" s="144">
        <f t="shared" si="32"/>
        <v>70</v>
      </c>
      <c r="BD58" s="105" t="str">
        <f t="shared" si="33"/>
        <v>(جيد)</v>
      </c>
      <c r="BE58" s="90">
        <v>19</v>
      </c>
      <c r="BF58" s="88">
        <v>8</v>
      </c>
      <c r="BG58" s="91">
        <v>20</v>
      </c>
      <c r="BH58" s="91">
        <v>19</v>
      </c>
      <c r="BI58" s="144">
        <f t="shared" si="34"/>
        <v>66</v>
      </c>
      <c r="BJ58" s="105" t="str">
        <f t="shared" si="35"/>
        <v>(جيد)</v>
      </c>
      <c r="BK58" s="90">
        <v>24</v>
      </c>
      <c r="BL58" s="88">
        <v>7</v>
      </c>
      <c r="BM58" s="91">
        <v>27</v>
      </c>
      <c r="BN58" s="91">
        <v>19</v>
      </c>
      <c r="BO58" s="148">
        <f t="shared" si="36"/>
        <v>77</v>
      </c>
      <c r="BP58" s="105" t="str">
        <f t="shared" si="37"/>
        <v>جيد جـدا</v>
      </c>
      <c r="BQ58" s="90">
        <v>23</v>
      </c>
      <c r="BR58" s="88">
        <v>5</v>
      </c>
      <c r="BS58" s="91">
        <v>24</v>
      </c>
      <c r="BT58" s="91">
        <v>23</v>
      </c>
      <c r="BU58" s="153">
        <f t="shared" si="38"/>
        <v>75</v>
      </c>
      <c r="BV58" s="105" t="str">
        <f t="shared" si="39"/>
        <v>جيد جـدا</v>
      </c>
      <c r="BW58" s="90">
        <v>24</v>
      </c>
      <c r="BX58" s="88">
        <v>8</v>
      </c>
      <c r="BY58" s="91">
        <v>26</v>
      </c>
      <c r="BZ58" s="91">
        <v>16</v>
      </c>
      <c r="CA58" s="137">
        <f t="shared" si="40"/>
        <v>74</v>
      </c>
      <c r="CB58" s="105" t="str">
        <f t="shared" si="41"/>
        <v>(جيد)</v>
      </c>
      <c r="CC58" s="106">
        <f t="shared" si="42"/>
        <v>763</v>
      </c>
      <c r="CD58" s="309"/>
      <c r="CE58" s="310"/>
    </row>
    <row r="59" spans="5:83" ht="39" customHeight="1" thickTop="1">
      <c r="E59" s="14"/>
      <c r="F59" s="14"/>
      <c r="G59" s="117">
        <v>41</v>
      </c>
      <c r="H59" s="117" t="s">
        <v>157</v>
      </c>
      <c r="I59" s="99" t="s">
        <v>86</v>
      </c>
      <c r="J59" s="23"/>
      <c r="K59" s="40"/>
      <c r="L59" s="37"/>
      <c r="M59" s="41"/>
      <c r="N59" s="34"/>
      <c r="O59" s="47">
        <v>15</v>
      </c>
      <c r="P59" s="46">
        <v>9</v>
      </c>
      <c r="Q59" s="46">
        <v>36</v>
      </c>
      <c r="R59" s="133">
        <f t="shared" si="43"/>
        <v>60</v>
      </c>
      <c r="S59" s="101" t="str">
        <f>IF(R59&gt;84,"ممتاز",IF(R59&gt;74,"جيد جـدا",IF(R59&gt;64,"(جيد)",IF(R59&gt;49,"مقبول",IF(R59&gt;29,"ضعيف","ضعيف جدا")))))</f>
        <v>مقبول</v>
      </c>
      <c r="T59" s="47">
        <v>22</v>
      </c>
      <c r="U59" s="46">
        <v>26</v>
      </c>
      <c r="V59" s="46">
        <v>32</v>
      </c>
      <c r="W59" s="137">
        <f>V59+U59+T59</f>
        <v>80</v>
      </c>
      <c r="X59" s="101" t="str">
        <f>IF(W59&gt;84,"ممتاز",IF(W59&gt;74,"جيد جـدا",IF(W59&gt;64,"(جيد)",IF(W59&gt;49,"مقبول",IF(W59&gt;29,"ضعيف","ضعيف جدا")))))</f>
        <v>جيد جـدا</v>
      </c>
      <c r="Y59" s="52">
        <v>22</v>
      </c>
      <c r="Z59" s="46">
        <v>30</v>
      </c>
      <c r="AA59" s="46">
        <v>22</v>
      </c>
      <c r="AB59" s="137">
        <f>AA59+Z59+Y59</f>
        <v>74</v>
      </c>
      <c r="AC59" s="101" t="str">
        <f>IF(AB59&gt;84,"ممتاز",IF(AB59&gt;74,"جيد جـدا",IF(AB59&gt;64,"(جيد)",IF(AB59&gt;49,"مقبول",IF(AB59&gt;29,"ضعيف","ضعيف جدا")))))</f>
        <v>(جيد)</v>
      </c>
      <c r="AD59" s="47">
        <v>23</v>
      </c>
      <c r="AE59" s="46">
        <v>25</v>
      </c>
      <c r="AF59" s="46">
        <v>33</v>
      </c>
      <c r="AG59" s="137">
        <f>AF59+AE59+AD59</f>
        <v>81</v>
      </c>
      <c r="AH59" s="101" t="str">
        <f>IF(AG59&gt;84,"ممتاز",IF(AG59&gt;74,"جيد جـدا",IF(AG59&gt;64,"(جيد)",IF(AG59&gt;49,"مقبول",IF(AG59&gt;29,"ضعيف","ضعيف جدا")))))</f>
        <v>جيد جـدا</v>
      </c>
      <c r="AI59" s="29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46">
        <v>17</v>
      </c>
      <c r="AU59" s="46">
        <v>9</v>
      </c>
      <c r="AV59" s="46">
        <v>34</v>
      </c>
      <c r="AW59" s="137">
        <f>AV59+AU59+AT59</f>
        <v>60</v>
      </c>
      <c r="AX59" s="101" t="str">
        <f>IF(AW59&gt;84,"ممتاز",IF(AW59&gt;74,"جيد جـدا",IF(AW59&gt;64,"(جيد)",IF(AW59&gt;49,"مقبول",IF(AW59&gt;29,"ضعيف","ضعيف جدا")))))</f>
        <v>مقبول</v>
      </c>
      <c r="AY59" s="52">
        <v>23</v>
      </c>
      <c r="AZ59" s="46">
        <v>8</v>
      </c>
      <c r="BA59" s="46">
        <v>23</v>
      </c>
      <c r="BB59" s="46">
        <v>19</v>
      </c>
      <c r="BC59" s="144">
        <f>BB59+BA59+AZ59+AY59</f>
        <v>73</v>
      </c>
      <c r="BD59" s="104" t="str">
        <f>IF(BC59&gt;84,"ممتاز",IF(BC59&gt;74,"جيد جـدا",IF(BC59&gt;64,"(جيد)",IF(BC59&gt;49,"مقبول",IF(BC59&gt;29,"ضعيف","ضعيف جدا")))))</f>
        <v>(جيد)</v>
      </c>
      <c r="BE59" s="52">
        <v>20</v>
      </c>
      <c r="BF59" s="46">
        <v>8</v>
      </c>
      <c r="BG59" s="46">
        <v>20</v>
      </c>
      <c r="BH59" s="46">
        <v>17</v>
      </c>
      <c r="BI59" s="144">
        <f>BH59+BG59+BF59+BE59</f>
        <v>65</v>
      </c>
      <c r="BJ59" s="104" t="str">
        <f>IF(BI59&gt;84,"ممتاز",IF(BI59&gt;74,"جيد جـدا",IF(BI59&gt;64,"(جيد)",IF(BI59&gt;49,"مقبول",IF(BI59&gt;29,"ضعيف","ضعيف جدا")))))</f>
        <v>(جيد)</v>
      </c>
      <c r="BK59" s="52">
        <v>22</v>
      </c>
      <c r="BL59" s="46">
        <v>8</v>
      </c>
      <c r="BM59" s="46">
        <v>28</v>
      </c>
      <c r="BN59" s="46">
        <v>18</v>
      </c>
      <c r="BO59" s="148">
        <f>BN59+BM59+BL59+BK59</f>
        <v>76</v>
      </c>
      <c r="BP59" s="104" t="str">
        <f>IF(BO59&gt;84,"ممتاز",IF(BO59&gt;74,"جيد جـدا",IF(BO59&gt;64,"(جيد)",IF(BO59&gt;49,"مقبول",IF(BO59&gt;29,"ضعيف","ضعيف جدا")))))</f>
        <v>جيد جـدا</v>
      </c>
      <c r="BQ59" s="52">
        <v>24</v>
      </c>
      <c r="BR59" s="46">
        <v>7</v>
      </c>
      <c r="BS59" s="46">
        <v>25</v>
      </c>
      <c r="BT59" s="46">
        <v>17</v>
      </c>
      <c r="BU59" s="153">
        <f>BT59+BS59+BR59+BQ59</f>
        <v>73</v>
      </c>
      <c r="BV59" s="104" t="str">
        <f>IF(BU59&gt;84,"ممتاز",IF(BU59&gt;74,"جيد جـدا",IF(BU59&gt;64,"(جيد)",IF(BU59&gt;49,"مقبول",IF(BU59&gt;29,"ضعيف","ضعيف جدا")))))</f>
        <v>(جيد)</v>
      </c>
      <c r="BW59" s="52">
        <v>27</v>
      </c>
      <c r="BX59" s="46">
        <v>8</v>
      </c>
      <c r="BY59" s="46">
        <v>28</v>
      </c>
      <c r="BZ59" s="46">
        <v>17</v>
      </c>
      <c r="CA59" s="137">
        <f>BZ59+BY59+BX59+BW59</f>
        <v>80</v>
      </c>
      <c r="CB59" s="104" t="str">
        <f>IF(CA59&gt;84,"ممتاز",IF(CA59&gt;74,"جيد جـدا",IF(CA59&gt;64,"(جيد)",IF(CA59&gt;49,"مقبول",IF(CA59&gt;29,"ضعيف","ضعيف جدا")))))</f>
        <v>جيد جـدا</v>
      </c>
      <c r="CC59" s="106">
        <f>SUM(R59+W59+AB59+AG59+AW59+BC59+BI59+BO59+BU59+CA59)</f>
        <v>722</v>
      </c>
      <c r="CD59" s="303"/>
      <c r="CE59" s="304"/>
    </row>
    <row r="60" spans="5:83" ht="39" customHeight="1">
      <c r="E60" s="14"/>
      <c r="F60" s="14"/>
      <c r="G60" s="119">
        <v>42</v>
      </c>
      <c r="H60" s="119">
        <v>742</v>
      </c>
      <c r="I60" s="99" t="s">
        <v>87</v>
      </c>
      <c r="J60" s="8"/>
      <c r="K60" s="42"/>
      <c r="L60" s="38"/>
      <c r="M60" s="43"/>
      <c r="N60" s="35"/>
      <c r="O60" s="48">
        <v>15</v>
      </c>
      <c r="P60" s="49">
        <v>9</v>
      </c>
      <c r="Q60" s="46">
        <v>43</v>
      </c>
      <c r="R60" s="133">
        <f t="shared" si="43"/>
        <v>67</v>
      </c>
      <c r="S60" s="101" t="str">
        <f aca="true" t="shared" si="44" ref="S60:S78">IF(R60&gt;84,"ممتاز",IF(R60&gt;74,"جيد جـدا",IF(R60&gt;64,"(جيد)",IF(R60&gt;49,"مقبول",IF(R60&gt;29,"ضعيف","ضعيف جدا")))))</f>
        <v>(جيد)</v>
      </c>
      <c r="T60" s="48">
        <v>22</v>
      </c>
      <c r="U60" s="49">
        <v>26</v>
      </c>
      <c r="V60" s="46">
        <v>31</v>
      </c>
      <c r="W60" s="137">
        <f aca="true" t="shared" si="45" ref="W60:W78">V60+U60+T60</f>
        <v>79</v>
      </c>
      <c r="X60" s="101" t="str">
        <f aca="true" t="shared" si="46" ref="X60:X78">IF(W60&gt;84,"ممتاز",IF(W60&gt;74,"جيد جـدا",IF(W60&gt;64,"(جيد)",IF(W60&gt;49,"مقبول",IF(W60&gt;29,"ضعيف","ضعيف جدا")))))</f>
        <v>جيد جـدا</v>
      </c>
      <c r="Y60" s="53">
        <v>17</v>
      </c>
      <c r="Z60" s="49">
        <v>27</v>
      </c>
      <c r="AA60" s="46">
        <v>24</v>
      </c>
      <c r="AB60" s="137">
        <f aca="true" t="shared" si="47" ref="AB60:AB78">AA60+Z60+Y60</f>
        <v>68</v>
      </c>
      <c r="AC60" s="101" t="str">
        <f aca="true" t="shared" si="48" ref="AC60:AC78">IF(AB60&gt;84,"ممتاز",IF(AB60&gt;74,"جيد جـدا",IF(AB60&gt;64,"(جيد)",IF(AB60&gt;49,"مقبول",IF(AB60&gt;29,"ضعيف","ضعيف جدا")))))</f>
        <v>(جيد)</v>
      </c>
      <c r="AD60" s="48">
        <v>21</v>
      </c>
      <c r="AE60" s="49">
        <v>22</v>
      </c>
      <c r="AF60" s="46">
        <v>33</v>
      </c>
      <c r="AG60" s="137">
        <f aca="true" t="shared" si="49" ref="AG60:AG78">AF60+AE60+AD60</f>
        <v>76</v>
      </c>
      <c r="AH60" s="101" t="str">
        <f aca="true" t="shared" si="50" ref="AH60:AH78">IF(AG60&gt;84,"ممتاز",IF(AG60&gt;74,"جيد جـدا",IF(AG60&gt;64,"(جيد)",IF(AG60&gt;49,"مقبول",IF(AG60&gt;29,"ضعيف","ضعيف جدا")))))</f>
        <v>جيد جـدا</v>
      </c>
      <c r="AI60" s="55" t="e">
        <f>IF(#REF!&gt;84,"ممتاز",IF(#REF!&gt;74,"جيد جـدا",IF(#REF!&gt;64,"(جيد)",IF(#REF!&gt;49,"مقبول",IF(#REF!&gt;29,"ضعيف","ضعيف جدا")))))</f>
        <v>#REF!</v>
      </c>
      <c r="AJ60" s="55" t="e">
        <f aca="true" t="shared" si="51" ref="AJ60:AS60">IF(AI60&gt;84,"ممتاز",IF(AI60&gt;74,"جيد جـدا",IF(AI60&gt;64,"(جيد)",IF(AI60&gt;49,"مقبول",IF(AI60&gt;29,"ضعيف","ضعيف جدا")))))</f>
        <v>#REF!</v>
      </c>
      <c r="AK60" s="55" t="e">
        <f t="shared" si="51"/>
        <v>#REF!</v>
      </c>
      <c r="AL60" s="55" t="e">
        <f t="shared" si="51"/>
        <v>#REF!</v>
      </c>
      <c r="AM60" s="55" t="e">
        <f t="shared" si="51"/>
        <v>#REF!</v>
      </c>
      <c r="AN60" s="55" t="e">
        <f t="shared" si="51"/>
        <v>#REF!</v>
      </c>
      <c r="AO60" s="55" t="e">
        <f t="shared" si="51"/>
        <v>#REF!</v>
      </c>
      <c r="AP60" s="55" t="e">
        <f t="shared" si="51"/>
        <v>#REF!</v>
      </c>
      <c r="AQ60" s="55" t="e">
        <f t="shared" si="51"/>
        <v>#REF!</v>
      </c>
      <c r="AR60" s="55" t="e">
        <f t="shared" si="51"/>
        <v>#REF!</v>
      </c>
      <c r="AS60" s="55" t="e">
        <f t="shared" si="51"/>
        <v>#REF!</v>
      </c>
      <c r="AT60" s="49">
        <v>15</v>
      </c>
      <c r="AU60" s="49">
        <v>3</v>
      </c>
      <c r="AV60" s="49">
        <v>46</v>
      </c>
      <c r="AW60" s="137">
        <f aca="true" t="shared" si="52" ref="AW60:AW78">AV60+AU60+AT60</f>
        <v>64</v>
      </c>
      <c r="AX60" s="101" t="str">
        <f aca="true" t="shared" si="53" ref="AX60:AX78">IF(AW60&gt;84,"ممتاز",IF(AW60&gt;74,"جيد جـدا",IF(AW60&gt;64,"(جيد)",IF(AW60&gt;49,"مقبول",IF(AW60&gt;29,"ضعيف","ضعيف جدا")))))</f>
        <v>مقبول</v>
      </c>
      <c r="AY60" s="53">
        <v>13</v>
      </c>
      <c r="AZ60" s="49">
        <v>8</v>
      </c>
      <c r="BA60" s="46">
        <v>16</v>
      </c>
      <c r="BB60" s="46">
        <v>22</v>
      </c>
      <c r="BC60" s="144">
        <f aca="true" t="shared" si="54" ref="BC60:BC78">BB60+BA60+AZ60+AY60</f>
        <v>59</v>
      </c>
      <c r="BD60" s="104" t="str">
        <f aca="true" t="shared" si="55" ref="BD60:BD78">IF(BC60&gt;84,"ممتاز",IF(BC60&gt;74,"جيد جـدا",IF(BC60&gt;64,"(جيد)",IF(BC60&gt;49,"مقبول",IF(BC60&gt;29,"ضعيف","ضعيف جدا")))))</f>
        <v>مقبول</v>
      </c>
      <c r="BE60" s="53">
        <v>12</v>
      </c>
      <c r="BF60" s="49">
        <v>8</v>
      </c>
      <c r="BG60" s="46">
        <v>12</v>
      </c>
      <c r="BH60" s="46">
        <v>19</v>
      </c>
      <c r="BI60" s="144">
        <f aca="true" t="shared" si="56" ref="BI60:BI78">BH60+BG60+BF60+BE60</f>
        <v>51</v>
      </c>
      <c r="BJ60" s="104" t="str">
        <f aca="true" t="shared" si="57" ref="BJ60:BJ78">IF(BI60&gt;84,"ممتاز",IF(BI60&gt;74,"جيد جـدا",IF(BI60&gt;64,"(جيد)",IF(BI60&gt;49,"مقبول",IF(BI60&gt;29,"ضعيف","ضعيف جدا")))))</f>
        <v>مقبول</v>
      </c>
      <c r="BK60" s="53">
        <v>13</v>
      </c>
      <c r="BL60" s="49">
        <v>5</v>
      </c>
      <c r="BM60" s="46">
        <v>19</v>
      </c>
      <c r="BN60" s="46">
        <v>12</v>
      </c>
      <c r="BO60" s="148">
        <f aca="true" t="shared" si="58" ref="BO60:BO78">BN60+BM60+BL60+BK60</f>
        <v>49</v>
      </c>
      <c r="BP60" s="146" t="str">
        <f aca="true" t="shared" si="59" ref="BP60:BP78">IF(BO60&gt;84,"ممتاز",IF(BO60&gt;74,"جيد جـدا",IF(BO60&gt;64,"(جيد)",IF(BO60&gt;49,"مقبول",IF(BO60&gt;29,"ضعيف","ضعيف جدا")))))</f>
        <v>ضعيف</v>
      </c>
      <c r="BQ60" s="53">
        <v>15</v>
      </c>
      <c r="BR60" s="49">
        <v>8</v>
      </c>
      <c r="BS60" s="46">
        <v>16</v>
      </c>
      <c r="BT60" s="46">
        <v>20</v>
      </c>
      <c r="BU60" s="153">
        <f aca="true" t="shared" si="60" ref="BU60:BU78">BT60+BS60+BR60+BQ60</f>
        <v>59</v>
      </c>
      <c r="BV60" s="104" t="str">
        <f aca="true" t="shared" si="61" ref="BV60:BV78">IF(BU60&gt;84,"ممتاز",IF(BU60&gt;74,"جيد جـدا",IF(BU60&gt;64,"(جيد)",IF(BU60&gt;49,"مقبول",IF(BU60&gt;29,"ضعيف","ضعيف جدا")))))</f>
        <v>مقبول</v>
      </c>
      <c r="BW60" s="53">
        <v>16</v>
      </c>
      <c r="BX60" s="49">
        <v>7</v>
      </c>
      <c r="BY60" s="46">
        <v>17</v>
      </c>
      <c r="BZ60" s="46">
        <v>22</v>
      </c>
      <c r="CA60" s="137">
        <f aca="true" t="shared" si="62" ref="CA60:CA78">BZ60+BY60+BX60+BW60</f>
        <v>62</v>
      </c>
      <c r="CB60" s="104" t="str">
        <f aca="true" t="shared" si="63" ref="CB60:CB78">IF(CA60&gt;84,"ممتاز",IF(CA60&gt;74,"جيد جـدا",IF(CA60&gt;64,"(جيد)",IF(CA60&gt;49,"مقبول",IF(CA60&gt;29,"ضعيف","ضعيف جدا")))))</f>
        <v>مقبول</v>
      </c>
      <c r="CC60" s="106">
        <f aca="true" t="shared" si="64" ref="CC60:CC78">SUM(R60+W60+AB60+AG60+AW60+BC60+BI60+BO60+BU60+CA60)</f>
        <v>634</v>
      </c>
      <c r="CD60" s="305"/>
      <c r="CE60" s="306"/>
    </row>
    <row r="61" spans="5:83" ht="39" customHeight="1">
      <c r="E61" s="14"/>
      <c r="F61" s="14"/>
      <c r="G61" s="119">
        <v>43</v>
      </c>
      <c r="H61" s="119">
        <v>743</v>
      </c>
      <c r="I61" s="99" t="s">
        <v>88</v>
      </c>
      <c r="J61" s="8"/>
      <c r="K61" s="42"/>
      <c r="L61" s="38"/>
      <c r="M61" s="43"/>
      <c r="N61" s="35"/>
      <c r="O61" s="48">
        <v>15</v>
      </c>
      <c r="P61" s="49">
        <v>9</v>
      </c>
      <c r="Q61" s="46">
        <v>48</v>
      </c>
      <c r="R61" s="133">
        <f t="shared" si="43"/>
        <v>72</v>
      </c>
      <c r="S61" s="101" t="str">
        <f t="shared" si="44"/>
        <v>(جيد)</v>
      </c>
      <c r="T61" s="48">
        <v>27</v>
      </c>
      <c r="U61" s="49">
        <v>25</v>
      </c>
      <c r="V61" s="46">
        <v>37</v>
      </c>
      <c r="W61" s="137">
        <f t="shared" si="45"/>
        <v>89</v>
      </c>
      <c r="X61" s="101" t="str">
        <f t="shared" si="46"/>
        <v>ممتاز</v>
      </c>
      <c r="Y61" s="53">
        <v>19</v>
      </c>
      <c r="Z61" s="49">
        <v>24</v>
      </c>
      <c r="AA61" s="46">
        <v>22</v>
      </c>
      <c r="AB61" s="137">
        <f t="shared" si="47"/>
        <v>65</v>
      </c>
      <c r="AC61" s="101" t="str">
        <f t="shared" si="48"/>
        <v>(جيد)</v>
      </c>
      <c r="AD61" s="48">
        <v>21</v>
      </c>
      <c r="AE61" s="49">
        <v>24</v>
      </c>
      <c r="AF61" s="46">
        <v>27</v>
      </c>
      <c r="AG61" s="137">
        <f t="shared" si="49"/>
        <v>72</v>
      </c>
      <c r="AH61" s="101" t="str">
        <f t="shared" si="50"/>
        <v>(جيد)</v>
      </c>
      <c r="AI61" s="31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49">
        <v>18</v>
      </c>
      <c r="AU61" s="49">
        <v>6</v>
      </c>
      <c r="AV61" s="49">
        <v>39</v>
      </c>
      <c r="AW61" s="137">
        <f t="shared" si="52"/>
        <v>63</v>
      </c>
      <c r="AX61" s="101" t="str">
        <f t="shared" si="53"/>
        <v>مقبول</v>
      </c>
      <c r="AY61" s="53">
        <v>19</v>
      </c>
      <c r="AZ61" s="49">
        <v>8</v>
      </c>
      <c r="BA61" s="46">
        <v>20</v>
      </c>
      <c r="BB61" s="46">
        <v>20</v>
      </c>
      <c r="BC61" s="144">
        <f t="shared" si="54"/>
        <v>67</v>
      </c>
      <c r="BD61" s="104" t="str">
        <f t="shared" si="55"/>
        <v>(جيد)</v>
      </c>
      <c r="BE61" s="53">
        <v>15</v>
      </c>
      <c r="BF61" s="49">
        <v>9</v>
      </c>
      <c r="BG61" s="46">
        <v>14</v>
      </c>
      <c r="BH61" s="46">
        <v>20</v>
      </c>
      <c r="BI61" s="144">
        <f t="shared" si="56"/>
        <v>58</v>
      </c>
      <c r="BJ61" s="104" t="str">
        <f t="shared" si="57"/>
        <v>مقبول</v>
      </c>
      <c r="BK61" s="53">
        <v>19</v>
      </c>
      <c r="BL61" s="49">
        <v>6</v>
      </c>
      <c r="BM61" s="46">
        <v>15</v>
      </c>
      <c r="BN61" s="46">
        <v>16</v>
      </c>
      <c r="BO61" s="148">
        <f t="shared" si="58"/>
        <v>56</v>
      </c>
      <c r="BP61" s="104" t="str">
        <f t="shared" si="59"/>
        <v>مقبول</v>
      </c>
      <c r="BQ61" s="53">
        <v>17</v>
      </c>
      <c r="BR61" s="49">
        <v>9</v>
      </c>
      <c r="BS61" s="46">
        <v>18</v>
      </c>
      <c r="BT61" s="46">
        <v>19</v>
      </c>
      <c r="BU61" s="153">
        <f t="shared" si="60"/>
        <v>63</v>
      </c>
      <c r="BV61" s="104" t="str">
        <f t="shared" si="61"/>
        <v>مقبول</v>
      </c>
      <c r="BW61" s="53">
        <v>17</v>
      </c>
      <c r="BX61" s="49">
        <v>7</v>
      </c>
      <c r="BY61" s="46">
        <v>20</v>
      </c>
      <c r="BZ61" s="46">
        <v>20</v>
      </c>
      <c r="CA61" s="137">
        <f t="shared" si="62"/>
        <v>64</v>
      </c>
      <c r="CB61" s="104" t="str">
        <f t="shared" si="63"/>
        <v>مقبول</v>
      </c>
      <c r="CC61" s="106">
        <f t="shared" si="64"/>
        <v>669</v>
      </c>
      <c r="CD61" s="305"/>
      <c r="CE61" s="306"/>
    </row>
    <row r="62" spans="5:83" ht="39" customHeight="1">
      <c r="E62" s="14"/>
      <c r="F62" s="14"/>
      <c r="G62" s="119">
        <v>44</v>
      </c>
      <c r="H62" s="119">
        <v>744</v>
      </c>
      <c r="I62" s="99" t="s">
        <v>89</v>
      </c>
      <c r="J62" s="8"/>
      <c r="K62" s="42"/>
      <c r="L62" s="38"/>
      <c r="M62" s="43"/>
      <c r="N62" s="35"/>
      <c r="O62" s="48">
        <v>15</v>
      </c>
      <c r="P62" s="49">
        <v>9</v>
      </c>
      <c r="Q62" s="46">
        <v>54</v>
      </c>
      <c r="R62" s="133">
        <f t="shared" si="43"/>
        <v>78</v>
      </c>
      <c r="S62" s="101" t="str">
        <f t="shared" si="44"/>
        <v>جيد جـدا</v>
      </c>
      <c r="T62" s="48">
        <v>25</v>
      </c>
      <c r="U62" s="49">
        <v>25</v>
      </c>
      <c r="V62" s="46">
        <v>29</v>
      </c>
      <c r="W62" s="137">
        <f t="shared" si="45"/>
        <v>79</v>
      </c>
      <c r="X62" s="101" t="str">
        <f t="shared" si="46"/>
        <v>جيد جـدا</v>
      </c>
      <c r="Y62" s="53">
        <v>25</v>
      </c>
      <c r="Z62" s="49">
        <v>24</v>
      </c>
      <c r="AA62" s="46">
        <v>33</v>
      </c>
      <c r="AB62" s="137">
        <f t="shared" si="47"/>
        <v>82</v>
      </c>
      <c r="AC62" s="101" t="str">
        <f t="shared" si="48"/>
        <v>جيد جـدا</v>
      </c>
      <c r="AD62" s="48">
        <v>25</v>
      </c>
      <c r="AE62" s="49">
        <v>24</v>
      </c>
      <c r="AF62" s="46">
        <v>35</v>
      </c>
      <c r="AG62" s="137">
        <f t="shared" si="49"/>
        <v>84</v>
      </c>
      <c r="AH62" s="101" t="str">
        <f t="shared" si="50"/>
        <v>جيد جـدا</v>
      </c>
      <c r="AI62" s="31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49">
        <v>15</v>
      </c>
      <c r="AU62" s="49">
        <v>5</v>
      </c>
      <c r="AV62" s="49">
        <v>37</v>
      </c>
      <c r="AW62" s="137">
        <f t="shared" si="52"/>
        <v>57</v>
      </c>
      <c r="AX62" s="101" t="str">
        <f t="shared" si="53"/>
        <v>مقبول</v>
      </c>
      <c r="AY62" s="53">
        <v>23</v>
      </c>
      <c r="AZ62" s="49">
        <v>8</v>
      </c>
      <c r="BA62" s="46">
        <v>18</v>
      </c>
      <c r="BB62" s="46">
        <v>18</v>
      </c>
      <c r="BC62" s="144">
        <f t="shared" si="54"/>
        <v>67</v>
      </c>
      <c r="BD62" s="104" t="str">
        <f t="shared" si="55"/>
        <v>(جيد)</v>
      </c>
      <c r="BE62" s="53">
        <v>17</v>
      </c>
      <c r="BF62" s="49">
        <v>9</v>
      </c>
      <c r="BG62" s="46">
        <v>13</v>
      </c>
      <c r="BH62" s="46">
        <v>19</v>
      </c>
      <c r="BI62" s="144">
        <f t="shared" si="56"/>
        <v>58</v>
      </c>
      <c r="BJ62" s="104" t="str">
        <f t="shared" si="57"/>
        <v>مقبول</v>
      </c>
      <c r="BK62" s="53">
        <v>13</v>
      </c>
      <c r="BL62" s="49">
        <v>7</v>
      </c>
      <c r="BM62" s="46">
        <v>17</v>
      </c>
      <c r="BN62" s="46">
        <v>14</v>
      </c>
      <c r="BO62" s="148">
        <f t="shared" si="58"/>
        <v>51</v>
      </c>
      <c r="BP62" s="104" t="str">
        <f t="shared" si="59"/>
        <v>مقبول</v>
      </c>
      <c r="BQ62" s="53">
        <v>19</v>
      </c>
      <c r="BR62" s="49">
        <v>7</v>
      </c>
      <c r="BS62" s="46">
        <v>20</v>
      </c>
      <c r="BT62" s="46">
        <v>11</v>
      </c>
      <c r="BU62" s="153">
        <f t="shared" si="60"/>
        <v>57</v>
      </c>
      <c r="BV62" s="104" t="str">
        <f t="shared" si="61"/>
        <v>مقبول</v>
      </c>
      <c r="BW62" s="53">
        <v>17</v>
      </c>
      <c r="BX62" s="49">
        <v>8</v>
      </c>
      <c r="BY62" s="46">
        <v>17</v>
      </c>
      <c r="BZ62" s="46">
        <v>21</v>
      </c>
      <c r="CA62" s="137">
        <f t="shared" si="62"/>
        <v>63</v>
      </c>
      <c r="CB62" s="104" t="str">
        <f t="shared" si="63"/>
        <v>مقبول</v>
      </c>
      <c r="CC62" s="106">
        <f t="shared" si="64"/>
        <v>676</v>
      </c>
      <c r="CD62" s="305"/>
      <c r="CE62" s="306"/>
    </row>
    <row r="63" spans="5:83" ht="39" customHeight="1">
      <c r="E63" s="14"/>
      <c r="F63" s="14"/>
      <c r="G63" s="119">
        <v>45</v>
      </c>
      <c r="H63" s="119">
        <v>745</v>
      </c>
      <c r="I63" s="99" t="s">
        <v>90</v>
      </c>
      <c r="J63" s="9"/>
      <c r="K63" s="44"/>
      <c r="L63" s="39"/>
      <c r="M63" s="45"/>
      <c r="N63" s="36"/>
      <c r="O63" s="50">
        <v>16</v>
      </c>
      <c r="P63" s="51">
        <v>8</v>
      </c>
      <c r="Q63" s="63">
        <v>38</v>
      </c>
      <c r="R63" s="133">
        <f t="shared" si="43"/>
        <v>62</v>
      </c>
      <c r="S63" s="101" t="str">
        <f t="shared" si="44"/>
        <v>مقبول</v>
      </c>
      <c r="T63" s="50">
        <v>23</v>
      </c>
      <c r="U63" s="51">
        <v>24</v>
      </c>
      <c r="V63" s="63">
        <v>28</v>
      </c>
      <c r="W63" s="137">
        <f t="shared" si="45"/>
        <v>75</v>
      </c>
      <c r="X63" s="101" t="str">
        <f t="shared" si="46"/>
        <v>جيد جـدا</v>
      </c>
      <c r="Y63" s="54">
        <v>21</v>
      </c>
      <c r="Z63" s="51">
        <v>24</v>
      </c>
      <c r="AA63" s="63">
        <v>24</v>
      </c>
      <c r="AB63" s="137">
        <f t="shared" si="47"/>
        <v>69</v>
      </c>
      <c r="AC63" s="101" t="str">
        <f t="shared" si="48"/>
        <v>(جيد)</v>
      </c>
      <c r="AD63" s="50">
        <v>27</v>
      </c>
      <c r="AE63" s="51">
        <v>22</v>
      </c>
      <c r="AF63" s="63">
        <v>34</v>
      </c>
      <c r="AG63" s="137">
        <f t="shared" si="49"/>
        <v>83</v>
      </c>
      <c r="AH63" s="101" t="str">
        <f t="shared" si="50"/>
        <v>جيد جـدا</v>
      </c>
      <c r="AI63" s="33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51">
        <v>17</v>
      </c>
      <c r="AU63" s="51">
        <v>5</v>
      </c>
      <c r="AV63" s="51">
        <v>23</v>
      </c>
      <c r="AW63" s="137">
        <f t="shared" si="52"/>
        <v>45</v>
      </c>
      <c r="AX63" s="151" t="str">
        <f t="shared" si="53"/>
        <v>ضعيف</v>
      </c>
      <c r="AY63" s="54">
        <v>16</v>
      </c>
      <c r="AZ63" s="51">
        <v>8</v>
      </c>
      <c r="BA63" s="63">
        <v>18</v>
      </c>
      <c r="BB63" s="63">
        <v>13</v>
      </c>
      <c r="BC63" s="144">
        <f t="shared" si="54"/>
        <v>55</v>
      </c>
      <c r="BD63" s="104" t="str">
        <f t="shared" si="55"/>
        <v>مقبول</v>
      </c>
      <c r="BE63" s="54">
        <v>18</v>
      </c>
      <c r="BF63" s="51">
        <v>5</v>
      </c>
      <c r="BG63" s="63">
        <v>20</v>
      </c>
      <c r="BH63" s="63">
        <v>17</v>
      </c>
      <c r="BI63" s="144">
        <f t="shared" si="56"/>
        <v>60</v>
      </c>
      <c r="BJ63" s="104" t="str">
        <f t="shared" si="57"/>
        <v>مقبول</v>
      </c>
      <c r="BK63" s="54">
        <v>21</v>
      </c>
      <c r="BL63" s="51">
        <v>5</v>
      </c>
      <c r="BM63" s="63">
        <v>24</v>
      </c>
      <c r="BN63" s="63">
        <v>13</v>
      </c>
      <c r="BO63" s="148">
        <f t="shared" si="58"/>
        <v>63</v>
      </c>
      <c r="BP63" s="104" t="str">
        <f t="shared" si="59"/>
        <v>مقبول</v>
      </c>
      <c r="BQ63" s="54">
        <v>16</v>
      </c>
      <c r="BR63" s="51">
        <v>5</v>
      </c>
      <c r="BS63" s="63">
        <v>17</v>
      </c>
      <c r="BT63" s="63">
        <v>20</v>
      </c>
      <c r="BU63" s="153">
        <f t="shared" si="60"/>
        <v>58</v>
      </c>
      <c r="BV63" s="104" t="str">
        <f t="shared" si="61"/>
        <v>مقبول</v>
      </c>
      <c r="BW63" s="54">
        <v>15</v>
      </c>
      <c r="BX63" s="51">
        <v>7</v>
      </c>
      <c r="BY63" s="63">
        <v>17</v>
      </c>
      <c r="BZ63" s="63">
        <v>20</v>
      </c>
      <c r="CA63" s="137">
        <f t="shared" si="62"/>
        <v>59</v>
      </c>
      <c r="CB63" s="104" t="str">
        <f t="shared" si="63"/>
        <v>مقبول</v>
      </c>
      <c r="CC63" s="106">
        <f t="shared" si="64"/>
        <v>629</v>
      </c>
      <c r="CD63" s="17"/>
      <c r="CE63" s="18"/>
    </row>
    <row r="64" spans="5:83" ht="39" customHeight="1">
      <c r="E64" s="14"/>
      <c r="F64" s="14"/>
      <c r="G64" s="119">
        <v>46</v>
      </c>
      <c r="H64" s="119">
        <v>746</v>
      </c>
      <c r="I64" s="99" t="s">
        <v>91</v>
      </c>
      <c r="J64" s="8"/>
      <c r="K64" s="42"/>
      <c r="L64" s="38"/>
      <c r="M64" s="43"/>
      <c r="N64" s="35"/>
      <c r="O64" s="48">
        <v>15</v>
      </c>
      <c r="P64" s="49">
        <v>9</v>
      </c>
      <c r="Q64" s="46">
        <v>33</v>
      </c>
      <c r="R64" s="133">
        <f t="shared" si="43"/>
        <v>57</v>
      </c>
      <c r="S64" s="101" t="str">
        <f t="shared" si="44"/>
        <v>مقبول</v>
      </c>
      <c r="T64" s="48">
        <v>27</v>
      </c>
      <c r="U64" s="49">
        <v>24</v>
      </c>
      <c r="V64" s="46">
        <v>20</v>
      </c>
      <c r="W64" s="137">
        <f t="shared" si="45"/>
        <v>71</v>
      </c>
      <c r="X64" s="101" t="str">
        <f t="shared" si="46"/>
        <v>(جيد)</v>
      </c>
      <c r="Y64" s="53">
        <v>18</v>
      </c>
      <c r="Z64" s="49">
        <v>24</v>
      </c>
      <c r="AA64" s="46">
        <v>27</v>
      </c>
      <c r="AB64" s="137">
        <f t="shared" si="47"/>
        <v>69</v>
      </c>
      <c r="AC64" s="101" t="str">
        <f t="shared" si="48"/>
        <v>(جيد)</v>
      </c>
      <c r="AD64" s="48">
        <v>30</v>
      </c>
      <c r="AE64" s="49">
        <v>24</v>
      </c>
      <c r="AF64" s="46">
        <v>13</v>
      </c>
      <c r="AG64" s="137">
        <f t="shared" si="49"/>
        <v>67</v>
      </c>
      <c r="AH64" s="101" t="str">
        <f t="shared" si="50"/>
        <v>(جيد)</v>
      </c>
      <c r="AI64" s="31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49">
        <v>18</v>
      </c>
      <c r="AU64" s="49">
        <v>9</v>
      </c>
      <c r="AV64" s="49">
        <v>15</v>
      </c>
      <c r="AW64" s="137">
        <f t="shared" si="52"/>
        <v>42</v>
      </c>
      <c r="AX64" s="151" t="str">
        <f t="shared" si="53"/>
        <v>ضعيف</v>
      </c>
      <c r="AY64" s="53">
        <v>18</v>
      </c>
      <c r="AZ64" s="49">
        <v>8</v>
      </c>
      <c r="BA64" s="46">
        <v>15</v>
      </c>
      <c r="BB64" s="46">
        <v>16</v>
      </c>
      <c r="BC64" s="144">
        <f t="shared" si="54"/>
        <v>57</v>
      </c>
      <c r="BD64" s="104" t="str">
        <f t="shared" si="55"/>
        <v>مقبول</v>
      </c>
      <c r="BE64" s="53">
        <v>11</v>
      </c>
      <c r="BF64" s="49">
        <v>8</v>
      </c>
      <c r="BG64" s="46">
        <v>12</v>
      </c>
      <c r="BH64" s="46">
        <v>19</v>
      </c>
      <c r="BI64" s="144">
        <f t="shared" si="56"/>
        <v>50</v>
      </c>
      <c r="BJ64" s="104" t="str">
        <f t="shared" si="57"/>
        <v>مقبول</v>
      </c>
      <c r="BK64" s="53">
        <v>17</v>
      </c>
      <c r="BL64" s="49">
        <v>5</v>
      </c>
      <c r="BM64" s="46">
        <v>19</v>
      </c>
      <c r="BN64" s="46">
        <v>11</v>
      </c>
      <c r="BO64" s="148">
        <f t="shared" si="58"/>
        <v>52</v>
      </c>
      <c r="BP64" s="104" t="str">
        <f t="shared" si="59"/>
        <v>مقبول</v>
      </c>
      <c r="BQ64" s="53">
        <v>16</v>
      </c>
      <c r="BR64" s="49">
        <v>4</v>
      </c>
      <c r="BS64" s="46">
        <v>17</v>
      </c>
      <c r="BT64" s="46">
        <v>17</v>
      </c>
      <c r="BU64" s="153">
        <f t="shared" si="60"/>
        <v>54</v>
      </c>
      <c r="BV64" s="104" t="str">
        <f t="shared" si="61"/>
        <v>مقبول</v>
      </c>
      <c r="BW64" s="53">
        <v>17</v>
      </c>
      <c r="BX64" s="49">
        <v>7</v>
      </c>
      <c r="BY64" s="46">
        <v>18</v>
      </c>
      <c r="BZ64" s="46">
        <v>16</v>
      </c>
      <c r="CA64" s="137">
        <f t="shared" si="62"/>
        <v>58</v>
      </c>
      <c r="CB64" s="104" t="str">
        <f t="shared" si="63"/>
        <v>مقبول</v>
      </c>
      <c r="CC64" s="106">
        <f t="shared" si="64"/>
        <v>577</v>
      </c>
      <c r="CD64" s="305"/>
      <c r="CE64" s="306"/>
    </row>
    <row r="65" spans="5:83" ht="39" customHeight="1">
      <c r="E65" s="14"/>
      <c r="F65" s="14"/>
      <c r="G65" s="119">
        <v>47</v>
      </c>
      <c r="H65" s="119">
        <v>747</v>
      </c>
      <c r="I65" s="99" t="s">
        <v>92</v>
      </c>
      <c r="J65" s="8"/>
      <c r="K65" s="42"/>
      <c r="L65" s="38"/>
      <c r="M65" s="43"/>
      <c r="N65" s="35"/>
      <c r="O65" s="48">
        <v>17</v>
      </c>
      <c r="P65" s="49">
        <v>10</v>
      </c>
      <c r="Q65" s="46">
        <v>49</v>
      </c>
      <c r="R65" s="133">
        <f t="shared" si="43"/>
        <v>76</v>
      </c>
      <c r="S65" s="101" t="str">
        <f t="shared" si="44"/>
        <v>جيد جـدا</v>
      </c>
      <c r="T65" s="48">
        <v>22</v>
      </c>
      <c r="U65" s="49">
        <v>30</v>
      </c>
      <c r="V65" s="46">
        <v>34</v>
      </c>
      <c r="W65" s="137">
        <f t="shared" si="45"/>
        <v>86</v>
      </c>
      <c r="X65" s="101" t="str">
        <f t="shared" si="46"/>
        <v>ممتاز</v>
      </c>
      <c r="Y65" s="53">
        <v>26</v>
      </c>
      <c r="Z65" s="49">
        <v>24</v>
      </c>
      <c r="AA65" s="46">
        <v>33</v>
      </c>
      <c r="AB65" s="137">
        <f t="shared" si="47"/>
        <v>83</v>
      </c>
      <c r="AC65" s="101" t="str">
        <f t="shared" si="48"/>
        <v>جيد جـدا</v>
      </c>
      <c r="AD65" s="48">
        <v>23</v>
      </c>
      <c r="AE65" s="49">
        <v>23</v>
      </c>
      <c r="AF65" s="46">
        <v>33</v>
      </c>
      <c r="AG65" s="137">
        <f t="shared" si="49"/>
        <v>79</v>
      </c>
      <c r="AH65" s="101" t="str">
        <f t="shared" si="50"/>
        <v>جيد جـدا</v>
      </c>
      <c r="AI65" s="31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49">
        <v>18</v>
      </c>
      <c r="AU65" s="49">
        <v>7</v>
      </c>
      <c r="AV65" s="49">
        <v>42</v>
      </c>
      <c r="AW65" s="137">
        <f t="shared" si="52"/>
        <v>67</v>
      </c>
      <c r="AX65" s="101" t="str">
        <f t="shared" si="53"/>
        <v>(جيد)</v>
      </c>
      <c r="AY65" s="53">
        <v>23</v>
      </c>
      <c r="AZ65" s="49">
        <v>8</v>
      </c>
      <c r="BA65" s="46">
        <v>24</v>
      </c>
      <c r="BB65" s="46">
        <v>25</v>
      </c>
      <c r="BC65" s="144">
        <f t="shared" si="54"/>
        <v>80</v>
      </c>
      <c r="BD65" s="104" t="str">
        <f t="shared" si="55"/>
        <v>جيد جـدا</v>
      </c>
      <c r="BE65" s="53">
        <v>19</v>
      </c>
      <c r="BF65" s="49">
        <v>5</v>
      </c>
      <c r="BG65" s="46">
        <v>19</v>
      </c>
      <c r="BH65" s="46">
        <v>20</v>
      </c>
      <c r="BI65" s="144">
        <f t="shared" si="56"/>
        <v>63</v>
      </c>
      <c r="BJ65" s="104" t="str">
        <f t="shared" si="57"/>
        <v>مقبول</v>
      </c>
      <c r="BK65" s="53">
        <v>22</v>
      </c>
      <c r="BL65" s="49">
        <v>8</v>
      </c>
      <c r="BM65" s="46">
        <v>23</v>
      </c>
      <c r="BN65" s="46">
        <v>19</v>
      </c>
      <c r="BO65" s="148">
        <f t="shared" si="58"/>
        <v>72</v>
      </c>
      <c r="BP65" s="104" t="str">
        <f t="shared" si="59"/>
        <v>(جيد)</v>
      </c>
      <c r="BQ65" s="53">
        <v>17</v>
      </c>
      <c r="BR65" s="49">
        <v>8</v>
      </c>
      <c r="BS65" s="46">
        <v>18</v>
      </c>
      <c r="BT65" s="46">
        <v>22</v>
      </c>
      <c r="BU65" s="153">
        <f t="shared" si="60"/>
        <v>65</v>
      </c>
      <c r="BV65" s="104" t="str">
        <f t="shared" si="61"/>
        <v>(جيد)</v>
      </c>
      <c r="BW65" s="53">
        <v>21</v>
      </c>
      <c r="BX65" s="49">
        <v>8</v>
      </c>
      <c r="BY65" s="46">
        <v>20</v>
      </c>
      <c r="BZ65" s="46">
        <v>19</v>
      </c>
      <c r="CA65" s="137">
        <f t="shared" si="62"/>
        <v>68</v>
      </c>
      <c r="CB65" s="104" t="str">
        <f t="shared" si="63"/>
        <v>(جيد)</v>
      </c>
      <c r="CC65" s="106">
        <f t="shared" si="64"/>
        <v>739</v>
      </c>
      <c r="CD65" s="305"/>
      <c r="CE65" s="306"/>
    </row>
    <row r="66" spans="5:83" ht="39" customHeight="1">
      <c r="E66" s="14"/>
      <c r="F66" s="14"/>
      <c r="G66" s="119">
        <v>48</v>
      </c>
      <c r="H66" s="119">
        <v>748</v>
      </c>
      <c r="I66" s="99" t="s">
        <v>93</v>
      </c>
      <c r="J66" s="8"/>
      <c r="K66" s="42"/>
      <c r="L66" s="38"/>
      <c r="M66" s="43"/>
      <c r="N66" s="35"/>
      <c r="O66" s="48">
        <v>16</v>
      </c>
      <c r="P66" s="49">
        <v>8</v>
      </c>
      <c r="Q66" s="46">
        <v>20</v>
      </c>
      <c r="R66" s="133">
        <f t="shared" si="43"/>
        <v>44</v>
      </c>
      <c r="S66" s="151" t="str">
        <f t="shared" si="44"/>
        <v>ضعيف</v>
      </c>
      <c r="T66" s="48">
        <v>22</v>
      </c>
      <c r="U66" s="49">
        <v>25</v>
      </c>
      <c r="V66" s="46">
        <v>13</v>
      </c>
      <c r="W66" s="137">
        <f t="shared" si="45"/>
        <v>60</v>
      </c>
      <c r="X66" s="101" t="str">
        <f t="shared" si="46"/>
        <v>مقبول</v>
      </c>
      <c r="Y66" s="53">
        <v>13</v>
      </c>
      <c r="Z66" s="49">
        <v>24</v>
      </c>
      <c r="AA66" s="46">
        <v>25</v>
      </c>
      <c r="AB66" s="137">
        <f t="shared" si="47"/>
        <v>62</v>
      </c>
      <c r="AC66" s="101" t="str">
        <f t="shared" si="48"/>
        <v>مقبول</v>
      </c>
      <c r="AD66" s="48">
        <v>25</v>
      </c>
      <c r="AE66" s="49">
        <v>26</v>
      </c>
      <c r="AF66" s="46">
        <v>22</v>
      </c>
      <c r="AG66" s="137">
        <f t="shared" si="49"/>
        <v>73</v>
      </c>
      <c r="AH66" s="101" t="str">
        <f t="shared" si="50"/>
        <v>(جيد)</v>
      </c>
      <c r="AI66" s="31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49">
        <v>17</v>
      </c>
      <c r="AU66" s="49">
        <v>9</v>
      </c>
      <c r="AV66" s="49">
        <v>22</v>
      </c>
      <c r="AW66" s="137">
        <f t="shared" si="52"/>
        <v>48</v>
      </c>
      <c r="AX66" s="151" t="str">
        <f t="shared" si="53"/>
        <v>ضعيف</v>
      </c>
      <c r="AY66" s="53">
        <v>16</v>
      </c>
      <c r="AZ66" s="49">
        <v>8</v>
      </c>
      <c r="BA66" s="46">
        <v>15</v>
      </c>
      <c r="BB66" s="46">
        <v>18</v>
      </c>
      <c r="BC66" s="144">
        <f t="shared" si="54"/>
        <v>57</v>
      </c>
      <c r="BD66" s="104" t="str">
        <f t="shared" si="55"/>
        <v>مقبول</v>
      </c>
      <c r="BE66" s="53">
        <v>20</v>
      </c>
      <c r="BF66" s="49">
        <v>8</v>
      </c>
      <c r="BG66" s="46">
        <v>16</v>
      </c>
      <c r="BH66" s="46">
        <v>22</v>
      </c>
      <c r="BI66" s="144">
        <f t="shared" si="56"/>
        <v>66</v>
      </c>
      <c r="BJ66" s="104" t="str">
        <f t="shared" si="57"/>
        <v>(جيد)</v>
      </c>
      <c r="BK66" s="53">
        <v>16</v>
      </c>
      <c r="BL66" s="49">
        <v>6</v>
      </c>
      <c r="BM66" s="46">
        <v>15</v>
      </c>
      <c r="BN66" s="46">
        <v>19</v>
      </c>
      <c r="BO66" s="148">
        <f t="shared" si="58"/>
        <v>56</v>
      </c>
      <c r="BP66" s="104" t="str">
        <f t="shared" si="59"/>
        <v>مقبول</v>
      </c>
      <c r="BQ66" s="53">
        <v>13</v>
      </c>
      <c r="BR66" s="49">
        <v>5</v>
      </c>
      <c r="BS66" s="46">
        <v>14</v>
      </c>
      <c r="BT66" s="46">
        <v>13</v>
      </c>
      <c r="BU66" s="153">
        <f t="shared" si="60"/>
        <v>45</v>
      </c>
      <c r="BV66" s="146" t="str">
        <f t="shared" si="61"/>
        <v>ضعيف</v>
      </c>
      <c r="BW66" s="53">
        <v>14</v>
      </c>
      <c r="BX66" s="49">
        <v>7</v>
      </c>
      <c r="BY66" s="46">
        <v>14</v>
      </c>
      <c r="BZ66" s="46">
        <v>15</v>
      </c>
      <c r="CA66" s="137">
        <f t="shared" si="62"/>
        <v>50</v>
      </c>
      <c r="CB66" s="104" t="str">
        <f t="shared" si="63"/>
        <v>مقبول</v>
      </c>
      <c r="CC66" s="106">
        <f t="shared" si="64"/>
        <v>561</v>
      </c>
      <c r="CD66" s="305"/>
      <c r="CE66" s="306"/>
    </row>
    <row r="67" spans="5:83" ht="39" customHeight="1">
      <c r="E67" s="14"/>
      <c r="F67" s="14"/>
      <c r="G67" s="119">
        <v>49</v>
      </c>
      <c r="H67" s="119">
        <v>749</v>
      </c>
      <c r="I67" s="99" t="s">
        <v>94</v>
      </c>
      <c r="J67" s="8"/>
      <c r="K67" s="42"/>
      <c r="L67" s="38"/>
      <c r="M67" s="43"/>
      <c r="N67" s="35"/>
      <c r="O67" s="48">
        <v>0</v>
      </c>
      <c r="P67" s="49">
        <v>0</v>
      </c>
      <c r="Q67" s="46">
        <v>0</v>
      </c>
      <c r="R67" s="133">
        <f t="shared" si="43"/>
        <v>0</v>
      </c>
      <c r="S67" s="151" t="str">
        <f t="shared" si="44"/>
        <v>ضعيف جدا</v>
      </c>
      <c r="T67" s="48">
        <v>0</v>
      </c>
      <c r="U67" s="49">
        <v>0</v>
      </c>
      <c r="V67" s="46">
        <v>0</v>
      </c>
      <c r="W67" s="137">
        <f t="shared" si="45"/>
        <v>0</v>
      </c>
      <c r="X67" s="151" t="str">
        <f t="shared" si="46"/>
        <v>ضعيف جدا</v>
      </c>
      <c r="Y67" s="53">
        <v>0</v>
      </c>
      <c r="Z67" s="49">
        <v>0</v>
      </c>
      <c r="AA67" s="46">
        <v>0</v>
      </c>
      <c r="AB67" s="137">
        <f t="shared" si="47"/>
        <v>0</v>
      </c>
      <c r="AC67" s="151" t="str">
        <f t="shared" si="48"/>
        <v>ضعيف جدا</v>
      </c>
      <c r="AD67" s="48">
        <v>0</v>
      </c>
      <c r="AE67" s="49">
        <v>0</v>
      </c>
      <c r="AF67" s="46">
        <v>0</v>
      </c>
      <c r="AG67" s="137">
        <f t="shared" si="49"/>
        <v>0</v>
      </c>
      <c r="AH67" s="151" t="str">
        <f t="shared" si="50"/>
        <v>ضعيف جدا</v>
      </c>
      <c r="AI67" s="31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49">
        <v>0</v>
      </c>
      <c r="AU67" s="49">
        <v>0</v>
      </c>
      <c r="AV67" s="49">
        <v>0</v>
      </c>
      <c r="AW67" s="137">
        <f t="shared" si="52"/>
        <v>0</v>
      </c>
      <c r="AX67" s="151" t="str">
        <f t="shared" si="53"/>
        <v>ضعيف جدا</v>
      </c>
      <c r="AY67" s="53">
        <v>0</v>
      </c>
      <c r="AZ67" s="49">
        <v>0</v>
      </c>
      <c r="BA67" s="46">
        <v>0</v>
      </c>
      <c r="BB67" s="46">
        <v>0</v>
      </c>
      <c r="BC67" s="144">
        <f t="shared" si="54"/>
        <v>0</v>
      </c>
      <c r="BD67" s="146" t="str">
        <f t="shared" si="55"/>
        <v>ضعيف جدا</v>
      </c>
      <c r="BE67" s="53">
        <v>0</v>
      </c>
      <c r="BF67" s="49">
        <v>0</v>
      </c>
      <c r="BG67" s="46">
        <v>0</v>
      </c>
      <c r="BH67" s="46">
        <v>0</v>
      </c>
      <c r="BI67" s="144">
        <f t="shared" si="56"/>
        <v>0</v>
      </c>
      <c r="BJ67" s="146" t="str">
        <f t="shared" si="57"/>
        <v>ضعيف جدا</v>
      </c>
      <c r="BK67" s="53">
        <v>0</v>
      </c>
      <c r="BL67" s="49">
        <v>0</v>
      </c>
      <c r="BM67" s="46">
        <v>0</v>
      </c>
      <c r="BN67" s="46">
        <v>0</v>
      </c>
      <c r="BO67" s="148">
        <f t="shared" si="58"/>
        <v>0</v>
      </c>
      <c r="BP67" s="146" t="str">
        <f t="shared" si="59"/>
        <v>ضعيف جدا</v>
      </c>
      <c r="BQ67" s="53">
        <v>0</v>
      </c>
      <c r="BR67" s="49">
        <v>0</v>
      </c>
      <c r="BS67" s="46">
        <v>0</v>
      </c>
      <c r="BT67" s="46">
        <v>0</v>
      </c>
      <c r="BU67" s="153">
        <f t="shared" si="60"/>
        <v>0</v>
      </c>
      <c r="BV67" s="146" t="str">
        <f t="shared" si="61"/>
        <v>ضعيف جدا</v>
      </c>
      <c r="BW67" s="53">
        <v>0</v>
      </c>
      <c r="BX67" s="49">
        <v>0</v>
      </c>
      <c r="BY67" s="46">
        <v>0</v>
      </c>
      <c r="BZ67" s="46">
        <v>0</v>
      </c>
      <c r="CA67" s="137">
        <f t="shared" si="62"/>
        <v>0</v>
      </c>
      <c r="CB67" s="146" t="str">
        <f t="shared" si="63"/>
        <v>ضعيف جدا</v>
      </c>
      <c r="CC67" s="106">
        <f t="shared" si="64"/>
        <v>0</v>
      </c>
      <c r="CD67" s="305"/>
      <c r="CE67" s="306"/>
    </row>
    <row r="68" spans="5:83" ht="39" customHeight="1">
      <c r="E68" s="14"/>
      <c r="F68" s="14"/>
      <c r="G68" s="119">
        <v>50</v>
      </c>
      <c r="H68" s="119">
        <v>750</v>
      </c>
      <c r="I68" s="99" t="s">
        <v>95</v>
      </c>
      <c r="J68" s="8"/>
      <c r="K68" s="42"/>
      <c r="L68" s="38"/>
      <c r="M68" s="43"/>
      <c r="N68" s="35"/>
      <c r="O68" s="48">
        <v>15</v>
      </c>
      <c r="P68" s="49">
        <v>9</v>
      </c>
      <c r="Q68" s="46">
        <v>16</v>
      </c>
      <c r="R68" s="133">
        <f t="shared" si="43"/>
        <v>40</v>
      </c>
      <c r="S68" s="151" t="str">
        <f t="shared" si="44"/>
        <v>ضعيف</v>
      </c>
      <c r="T68" s="48">
        <v>28</v>
      </c>
      <c r="U68" s="49">
        <v>25</v>
      </c>
      <c r="V68" s="46">
        <v>18</v>
      </c>
      <c r="W68" s="137">
        <f t="shared" si="45"/>
        <v>71</v>
      </c>
      <c r="X68" s="101" t="str">
        <f t="shared" si="46"/>
        <v>(جيد)</v>
      </c>
      <c r="Y68" s="53">
        <v>22</v>
      </c>
      <c r="Z68" s="49">
        <v>21</v>
      </c>
      <c r="AA68" s="46">
        <v>23</v>
      </c>
      <c r="AB68" s="137">
        <f t="shared" si="47"/>
        <v>66</v>
      </c>
      <c r="AC68" s="101" t="str">
        <f t="shared" si="48"/>
        <v>(جيد)</v>
      </c>
      <c r="AD68" s="48">
        <v>28</v>
      </c>
      <c r="AE68" s="49">
        <v>20</v>
      </c>
      <c r="AF68" s="46">
        <v>23</v>
      </c>
      <c r="AG68" s="137">
        <f t="shared" si="49"/>
        <v>71</v>
      </c>
      <c r="AH68" s="101" t="str">
        <f t="shared" si="50"/>
        <v>(جيد)</v>
      </c>
      <c r="AI68" s="31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49">
        <v>17</v>
      </c>
      <c r="AU68" s="49">
        <v>3</v>
      </c>
      <c r="AV68" s="49">
        <v>31</v>
      </c>
      <c r="AW68" s="137">
        <f t="shared" si="52"/>
        <v>51</v>
      </c>
      <c r="AX68" s="101" t="str">
        <f t="shared" si="53"/>
        <v>مقبول</v>
      </c>
      <c r="AY68" s="53">
        <v>20</v>
      </c>
      <c r="AZ68" s="49">
        <v>7</v>
      </c>
      <c r="BA68" s="46">
        <v>19</v>
      </c>
      <c r="BB68" s="46">
        <v>13</v>
      </c>
      <c r="BC68" s="144">
        <f t="shared" si="54"/>
        <v>59</v>
      </c>
      <c r="BD68" s="104" t="str">
        <f t="shared" si="55"/>
        <v>مقبول</v>
      </c>
      <c r="BE68" s="53">
        <v>18</v>
      </c>
      <c r="BF68" s="49">
        <v>5</v>
      </c>
      <c r="BG68" s="46">
        <v>18</v>
      </c>
      <c r="BH68" s="46">
        <v>18</v>
      </c>
      <c r="BI68" s="144">
        <f t="shared" si="56"/>
        <v>59</v>
      </c>
      <c r="BJ68" s="104" t="str">
        <f t="shared" si="57"/>
        <v>مقبول</v>
      </c>
      <c r="BK68" s="53">
        <v>11</v>
      </c>
      <c r="BL68" s="49">
        <v>7</v>
      </c>
      <c r="BM68" s="46">
        <v>21</v>
      </c>
      <c r="BN68" s="46">
        <v>9</v>
      </c>
      <c r="BO68" s="148">
        <f t="shared" si="58"/>
        <v>48</v>
      </c>
      <c r="BP68" s="146" t="str">
        <f t="shared" si="59"/>
        <v>ضعيف</v>
      </c>
      <c r="BQ68" s="53">
        <v>11</v>
      </c>
      <c r="BR68" s="49">
        <v>5</v>
      </c>
      <c r="BS68" s="46">
        <v>12</v>
      </c>
      <c r="BT68" s="46">
        <v>18</v>
      </c>
      <c r="BU68" s="153">
        <f t="shared" si="60"/>
        <v>46</v>
      </c>
      <c r="BV68" s="146" t="str">
        <f t="shared" si="61"/>
        <v>ضعيف</v>
      </c>
      <c r="BW68" s="53">
        <v>15</v>
      </c>
      <c r="BX68" s="49">
        <v>8</v>
      </c>
      <c r="BY68" s="46">
        <v>13</v>
      </c>
      <c r="BZ68" s="46">
        <v>16</v>
      </c>
      <c r="CA68" s="137">
        <f t="shared" si="62"/>
        <v>52</v>
      </c>
      <c r="CB68" s="104" t="str">
        <f t="shared" si="63"/>
        <v>مقبول</v>
      </c>
      <c r="CC68" s="106">
        <f t="shared" si="64"/>
        <v>563</v>
      </c>
      <c r="CD68" s="305"/>
      <c r="CE68" s="306"/>
    </row>
    <row r="69" spans="5:83" ht="39" customHeight="1">
      <c r="E69" s="14"/>
      <c r="F69" s="14"/>
      <c r="G69" s="119">
        <v>51</v>
      </c>
      <c r="H69" s="119" t="s">
        <v>158</v>
      </c>
      <c r="I69" s="99" t="s">
        <v>96</v>
      </c>
      <c r="J69" s="8"/>
      <c r="K69" s="42"/>
      <c r="L69" s="38"/>
      <c r="M69" s="43"/>
      <c r="N69" s="35"/>
      <c r="O69" s="48">
        <v>15</v>
      </c>
      <c r="P69" s="49">
        <v>9</v>
      </c>
      <c r="Q69" s="46">
        <v>47</v>
      </c>
      <c r="R69" s="133">
        <f t="shared" si="43"/>
        <v>71</v>
      </c>
      <c r="S69" s="101" t="str">
        <f t="shared" si="44"/>
        <v>(جيد)</v>
      </c>
      <c r="T69" s="48">
        <v>28</v>
      </c>
      <c r="U69" s="49">
        <v>30</v>
      </c>
      <c r="V69" s="46">
        <v>40</v>
      </c>
      <c r="W69" s="137">
        <f t="shared" si="45"/>
        <v>98</v>
      </c>
      <c r="X69" s="101" t="str">
        <f t="shared" si="46"/>
        <v>ممتاز</v>
      </c>
      <c r="Y69" s="53">
        <v>29</v>
      </c>
      <c r="Z69" s="49">
        <v>27</v>
      </c>
      <c r="AA69" s="46">
        <v>38</v>
      </c>
      <c r="AB69" s="137">
        <f t="shared" si="47"/>
        <v>94</v>
      </c>
      <c r="AC69" s="101" t="str">
        <f t="shared" si="48"/>
        <v>ممتاز</v>
      </c>
      <c r="AD69" s="48">
        <v>30</v>
      </c>
      <c r="AE69" s="49">
        <v>30</v>
      </c>
      <c r="AF69" s="46">
        <v>34</v>
      </c>
      <c r="AG69" s="137">
        <f t="shared" si="49"/>
        <v>94</v>
      </c>
      <c r="AH69" s="101" t="str">
        <f t="shared" si="50"/>
        <v>ممتاز</v>
      </c>
      <c r="AI69" s="31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49">
        <v>17</v>
      </c>
      <c r="AU69" s="49">
        <v>7</v>
      </c>
      <c r="AV69" s="49">
        <v>64</v>
      </c>
      <c r="AW69" s="137">
        <f t="shared" si="52"/>
        <v>88</v>
      </c>
      <c r="AX69" s="101" t="str">
        <f t="shared" si="53"/>
        <v>ممتاز</v>
      </c>
      <c r="AY69" s="53">
        <v>23</v>
      </c>
      <c r="AZ69" s="49">
        <v>7</v>
      </c>
      <c r="BA69" s="46">
        <v>22</v>
      </c>
      <c r="BB69" s="46">
        <v>23</v>
      </c>
      <c r="BC69" s="144">
        <f t="shared" si="54"/>
        <v>75</v>
      </c>
      <c r="BD69" s="104" t="str">
        <f t="shared" si="55"/>
        <v>جيد جـدا</v>
      </c>
      <c r="BE69" s="53">
        <v>23</v>
      </c>
      <c r="BF69" s="49">
        <v>9</v>
      </c>
      <c r="BG69" s="46">
        <v>25</v>
      </c>
      <c r="BH69" s="46">
        <v>23</v>
      </c>
      <c r="BI69" s="144">
        <f t="shared" si="56"/>
        <v>80</v>
      </c>
      <c r="BJ69" s="104" t="str">
        <f t="shared" si="57"/>
        <v>جيد جـدا</v>
      </c>
      <c r="BK69" s="53">
        <v>18</v>
      </c>
      <c r="BL69" s="49">
        <v>9</v>
      </c>
      <c r="BM69" s="46">
        <v>23</v>
      </c>
      <c r="BN69" s="46">
        <v>24</v>
      </c>
      <c r="BO69" s="148">
        <f t="shared" si="58"/>
        <v>74</v>
      </c>
      <c r="BP69" s="104" t="str">
        <f t="shared" si="59"/>
        <v>(جيد)</v>
      </c>
      <c r="BQ69" s="53">
        <v>22</v>
      </c>
      <c r="BR69" s="49">
        <v>9</v>
      </c>
      <c r="BS69" s="46">
        <v>24</v>
      </c>
      <c r="BT69" s="46">
        <v>23</v>
      </c>
      <c r="BU69" s="153">
        <f t="shared" si="60"/>
        <v>78</v>
      </c>
      <c r="BV69" s="104" t="str">
        <f t="shared" si="61"/>
        <v>جيد جـدا</v>
      </c>
      <c r="BW69" s="53">
        <v>23</v>
      </c>
      <c r="BX69" s="49">
        <v>9</v>
      </c>
      <c r="BY69" s="46">
        <v>20</v>
      </c>
      <c r="BZ69" s="46">
        <v>21</v>
      </c>
      <c r="CA69" s="137">
        <f t="shared" si="62"/>
        <v>73</v>
      </c>
      <c r="CB69" s="104" t="str">
        <f t="shared" si="63"/>
        <v>(جيد)</v>
      </c>
      <c r="CC69" s="106">
        <f t="shared" si="64"/>
        <v>825</v>
      </c>
      <c r="CD69" s="73"/>
      <c r="CE69" s="74"/>
    </row>
    <row r="70" spans="5:83" ht="39" customHeight="1">
      <c r="E70" s="14"/>
      <c r="F70" s="14"/>
      <c r="G70" s="119">
        <v>52</v>
      </c>
      <c r="H70" s="119">
        <v>752</v>
      </c>
      <c r="I70" s="99" t="s">
        <v>97</v>
      </c>
      <c r="J70" s="8"/>
      <c r="K70" s="42"/>
      <c r="L70" s="38"/>
      <c r="M70" s="43"/>
      <c r="N70" s="35"/>
      <c r="O70" s="48">
        <v>15</v>
      </c>
      <c r="P70" s="49">
        <v>10</v>
      </c>
      <c r="Q70" s="46">
        <v>28</v>
      </c>
      <c r="R70" s="133">
        <f t="shared" si="43"/>
        <v>53</v>
      </c>
      <c r="S70" s="101" t="str">
        <f t="shared" si="44"/>
        <v>مقبول</v>
      </c>
      <c r="T70" s="48">
        <v>26</v>
      </c>
      <c r="U70" s="49">
        <v>27</v>
      </c>
      <c r="V70" s="46">
        <v>20</v>
      </c>
      <c r="W70" s="137">
        <f t="shared" si="45"/>
        <v>73</v>
      </c>
      <c r="X70" s="101" t="str">
        <f t="shared" si="46"/>
        <v>(جيد)</v>
      </c>
      <c r="Y70" s="53">
        <v>16</v>
      </c>
      <c r="Z70" s="49">
        <v>30</v>
      </c>
      <c r="AA70" s="46">
        <v>30</v>
      </c>
      <c r="AB70" s="137">
        <f t="shared" si="47"/>
        <v>76</v>
      </c>
      <c r="AC70" s="101" t="str">
        <f t="shared" si="48"/>
        <v>جيد جـدا</v>
      </c>
      <c r="AD70" s="48">
        <v>28</v>
      </c>
      <c r="AE70" s="49">
        <v>24</v>
      </c>
      <c r="AF70" s="46">
        <v>12</v>
      </c>
      <c r="AG70" s="137">
        <f t="shared" si="49"/>
        <v>64</v>
      </c>
      <c r="AH70" s="101" t="str">
        <f t="shared" si="50"/>
        <v>مقبول</v>
      </c>
      <c r="AI70" s="31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49">
        <v>19</v>
      </c>
      <c r="AU70" s="49">
        <v>8</v>
      </c>
      <c r="AV70" s="49">
        <v>38</v>
      </c>
      <c r="AW70" s="137">
        <f t="shared" si="52"/>
        <v>65</v>
      </c>
      <c r="AX70" s="101" t="str">
        <f t="shared" si="53"/>
        <v>(جيد)</v>
      </c>
      <c r="AY70" s="53">
        <v>20</v>
      </c>
      <c r="AZ70" s="49">
        <v>7</v>
      </c>
      <c r="BA70" s="46">
        <v>21</v>
      </c>
      <c r="BB70" s="46">
        <v>16</v>
      </c>
      <c r="BC70" s="144">
        <f t="shared" si="54"/>
        <v>64</v>
      </c>
      <c r="BD70" s="104" t="str">
        <f t="shared" si="55"/>
        <v>مقبول</v>
      </c>
      <c r="BE70" s="53">
        <v>17</v>
      </c>
      <c r="BF70" s="49">
        <v>6</v>
      </c>
      <c r="BG70" s="46">
        <v>19</v>
      </c>
      <c r="BH70" s="46">
        <v>19</v>
      </c>
      <c r="BI70" s="144">
        <f t="shared" si="56"/>
        <v>61</v>
      </c>
      <c r="BJ70" s="104" t="str">
        <f t="shared" si="57"/>
        <v>مقبول</v>
      </c>
      <c r="BK70" s="53">
        <v>16</v>
      </c>
      <c r="BL70" s="49">
        <v>6</v>
      </c>
      <c r="BM70" s="46">
        <v>21</v>
      </c>
      <c r="BN70" s="46">
        <v>16</v>
      </c>
      <c r="BO70" s="148">
        <f t="shared" si="58"/>
        <v>59</v>
      </c>
      <c r="BP70" s="104" t="str">
        <f t="shared" si="59"/>
        <v>مقبول</v>
      </c>
      <c r="BQ70" s="53">
        <v>22</v>
      </c>
      <c r="BR70" s="49">
        <v>5</v>
      </c>
      <c r="BS70" s="46">
        <v>24</v>
      </c>
      <c r="BT70" s="46">
        <v>15</v>
      </c>
      <c r="BU70" s="153">
        <f t="shared" si="60"/>
        <v>66</v>
      </c>
      <c r="BV70" s="104" t="str">
        <f t="shared" si="61"/>
        <v>(جيد)</v>
      </c>
      <c r="BW70" s="53">
        <v>19</v>
      </c>
      <c r="BX70" s="49">
        <v>9</v>
      </c>
      <c r="BY70" s="46">
        <v>20</v>
      </c>
      <c r="BZ70" s="46">
        <v>17</v>
      </c>
      <c r="CA70" s="137">
        <f t="shared" si="62"/>
        <v>65</v>
      </c>
      <c r="CB70" s="104" t="str">
        <f t="shared" si="63"/>
        <v>(جيد)</v>
      </c>
      <c r="CC70" s="106">
        <f t="shared" si="64"/>
        <v>646</v>
      </c>
      <c r="CD70" s="73"/>
      <c r="CE70" s="74"/>
    </row>
    <row r="71" spans="5:83" ht="39" customHeight="1">
      <c r="E71" s="14"/>
      <c r="F71" s="14"/>
      <c r="G71" s="119">
        <v>53</v>
      </c>
      <c r="H71" s="119">
        <v>753</v>
      </c>
      <c r="I71" s="99" t="s">
        <v>98</v>
      </c>
      <c r="J71" s="8"/>
      <c r="K71" s="42"/>
      <c r="L71" s="38"/>
      <c r="M71" s="43"/>
      <c r="N71" s="35"/>
      <c r="O71" s="48">
        <v>17</v>
      </c>
      <c r="P71" s="49">
        <v>9</v>
      </c>
      <c r="Q71" s="46">
        <v>40</v>
      </c>
      <c r="R71" s="133">
        <f t="shared" si="43"/>
        <v>66</v>
      </c>
      <c r="S71" s="101" t="str">
        <f t="shared" si="44"/>
        <v>(جيد)</v>
      </c>
      <c r="T71" s="48">
        <v>23</v>
      </c>
      <c r="U71" s="49">
        <v>25</v>
      </c>
      <c r="V71" s="46">
        <v>29</v>
      </c>
      <c r="W71" s="137">
        <f t="shared" si="45"/>
        <v>77</v>
      </c>
      <c r="X71" s="101" t="str">
        <f t="shared" si="46"/>
        <v>جيد جـدا</v>
      </c>
      <c r="Y71" s="53">
        <v>26</v>
      </c>
      <c r="Z71" s="49">
        <v>27</v>
      </c>
      <c r="AA71" s="46">
        <v>24</v>
      </c>
      <c r="AB71" s="137">
        <f t="shared" si="47"/>
        <v>77</v>
      </c>
      <c r="AC71" s="101" t="str">
        <f t="shared" si="48"/>
        <v>جيد جـدا</v>
      </c>
      <c r="AD71" s="48">
        <v>26</v>
      </c>
      <c r="AE71" s="49">
        <v>26</v>
      </c>
      <c r="AF71" s="46">
        <v>21</v>
      </c>
      <c r="AG71" s="137">
        <f t="shared" si="49"/>
        <v>73</v>
      </c>
      <c r="AH71" s="101" t="str">
        <f t="shared" si="50"/>
        <v>(جيد)</v>
      </c>
      <c r="AI71" s="31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49">
        <v>17</v>
      </c>
      <c r="AU71" s="49">
        <v>4</v>
      </c>
      <c r="AV71" s="49">
        <v>29</v>
      </c>
      <c r="AW71" s="137">
        <f t="shared" si="52"/>
        <v>50</v>
      </c>
      <c r="AX71" s="101" t="str">
        <f t="shared" si="53"/>
        <v>مقبول</v>
      </c>
      <c r="AY71" s="53">
        <v>22</v>
      </c>
      <c r="AZ71" s="49">
        <v>7</v>
      </c>
      <c r="BA71" s="46">
        <v>26</v>
      </c>
      <c r="BB71" s="46">
        <v>19</v>
      </c>
      <c r="BC71" s="144">
        <f t="shared" si="54"/>
        <v>74</v>
      </c>
      <c r="BD71" s="104" t="str">
        <f t="shared" si="55"/>
        <v>(جيد)</v>
      </c>
      <c r="BE71" s="53">
        <v>24</v>
      </c>
      <c r="BF71" s="49">
        <v>9</v>
      </c>
      <c r="BG71" s="46">
        <v>23</v>
      </c>
      <c r="BH71" s="46">
        <v>21</v>
      </c>
      <c r="BI71" s="144">
        <f t="shared" si="56"/>
        <v>77</v>
      </c>
      <c r="BJ71" s="104" t="str">
        <f t="shared" si="57"/>
        <v>جيد جـدا</v>
      </c>
      <c r="BK71" s="53">
        <v>22</v>
      </c>
      <c r="BL71" s="49">
        <v>8</v>
      </c>
      <c r="BM71" s="46">
        <v>29</v>
      </c>
      <c r="BN71" s="46">
        <v>17</v>
      </c>
      <c r="BO71" s="148">
        <f t="shared" si="58"/>
        <v>76</v>
      </c>
      <c r="BP71" s="104" t="str">
        <f t="shared" si="59"/>
        <v>جيد جـدا</v>
      </c>
      <c r="BQ71" s="53">
        <v>16</v>
      </c>
      <c r="BR71" s="49">
        <v>7</v>
      </c>
      <c r="BS71" s="46">
        <v>18</v>
      </c>
      <c r="BT71" s="46">
        <v>15</v>
      </c>
      <c r="BU71" s="153">
        <f t="shared" si="60"/>
        <v>56</v>
      </c>
      <c r="BV71" s="104" t="str">
        <f t="shared" si="61"/>
        <v>مقبول</v>
      </c>
      <c r="BW71" s="53">
        <v>27</v>
      </c>
      <c r="BX71" s="49">
        <v>8</v>
      </c>
      <c r="BY71" s="46">
        <v>27</v>
      </c>
      <c r="BZ71" s="46">
        <v>19</v>
      </c>
      <c r="CA71" s="137">
        <f t="shared" si="62"/>
        <v>81</v>
      </c>
      <c r="CB71" s="104" t="str">
        <f t="shared" si="63"/>
        <v>جيد جـدا</v>
      </c>
      <c r="CC71" s="106">
        <f t="shared" si="64"/>
        <v>707</v>
      </c>
      <c r="CD71" s="73"/>
      <c r="CE71" s="74"/>
    </row>
    <row r="72" spans="5:83" ht="39" customHeight="1">
      <c r="E72" s="14"/>
      <c r="F72" s="14"/>
      <c r="G72" s="119">
        <v>54</v>
      </c>
      <c r="H72" s="119">
        <v>754</v>
      </c>
      <c r="I72" s="99" t="s">
        <v>99</v>
      </c>
      <c r="J72" s="8"/>
      <c r="K72" s="42"/>
      <c r="L72" s="38"/>
      <c r="M72" s="43"/>
      <c r="N72" s="35"/>
      <c r="O72" s="48">
        <v>18</v>
      </c>
      <c r="P72" s="49">
        <v>10</v>
      </c>
      <c r="Q72" s="46">
        <v>66</v>
      </c>
      <c r="R72" s="133">
        <f t="shared" si="43"/>
        <v>94</v>
      </c>
      <c r="S72" s="101" t="str">
        <f t="shared" si="44"/>
        <v>ممتاز</v>
      </c>
      <c r="T72" s="48">
        <v>28</v>
      </c>
      <c r="U72" s="49">
        <v>27</v>
      </c>
      <c r="V72" s="46">
        <v>36</v>
      </c>
      <c r="W72" s="137">
        <f t="shared" si="45"/>
        <v>91</v>
      </c>
      <c r="X72" s="101" t="str">
        <f t="shared" si="46"/>
        <v>ممتاز</v>
      </c>
      <c r="Y72" s="53">
        <v>30</v>
      </c>
      <c r="Z72" s="49">
        <v>21</v>
      </c>
      <c r="AA72" s="46">
        <v>26</v>
      </c>
      <c r="AB72" s="137">
        <f t="shared" si="47"/>
        <v>77</v>
      </c>
      <c r="AC72" s="101" t="str">
        <f t="shared" si="48"/>
        <v>جيد جـدا</v>
      </c>
      <c r="AD72" s="48">
        <v>30</v>
      </c>
      <c r="AE72" s="49">
        <v>30</v>
      </c>
      <c r="AF72" s="46">
        <v>39</v>
      </c>
      <c r="AG72" s="137">
        <f t="shared" si="49"/>
        <v>99</v>
      </c>
      <c r="AH72" s="101" t="str">
        <f t="shared" si="50"/>
        <v>ممتاز</v>
      </c>
      <c r="AI72" s="31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49">
        <v>19</v>
      </c>
      <c r="AU72" s="49">
        <v>9</v>
      </c>
      <c r="AV72" s="49">
        <v>56</v>
      </c>
      <c r="AW72" s="137">
        <f t="shared" si="52"/>
        <v>84</v>
      </c>
      <c r="AX72" s="101" t="str">
        <f t="shared" si="53"/>
        <v>جيد جـدا</v>
      </c>
      <c r="AY72" s="53">
        <v>22</v>
      </c>
      <c r="AZ72" s="49">
        <v>7</v>
      </c>
      <c r="BA72" s="46">
        <v>25</v>
      </c>
      <c r="BB72" s="46">
        <v>20</v>
      </c>
      <c r="BC72" s="144">
        <f t="shared" si="54"/>
        <v>74</v>
      </c>
      <c r="BD72" s="104" t="str">
        <f t="shared" si="55"/>
        <v>(جيد)</v>
      </c>
      <c r="BE72" s="53">
        <v>22</v>
      </c>
      <c r="BF72" s="49">
        <v>9</v>
      </c>
      <c r="BG72" s="46">
        <v>25</v>
      </c>
      <c r="BH72" s="46">
        <v>21</v>
      </c>
      <c r="BI72" s="144">
        <f t="shared" si="56"/>
        <v>77</v>
      </c>
      <c r="BJ72" s="104" t="str">
        <f t="shared" si="57"/>
        <v>جيد جـدا</v>
      </c>
      <c r="BK72" s="53">
        <v>15</v>
      </c>
      <c r="BL72" s="49">
        <v>9</v>
      </c>
      <c r="BM72" s="46">
        <v>23</v>
      </c>
      <c r="BN72" s="46">
        <v>22</v>
      </c>
      <c r="BO72" s="148">
        <f t="shared" si="58"/>
        <v>69</v>
      </c>
      <c r="BP72" s="104" t="str">
        <f t="shared" si="59"/>
        <v>(جيد)</v>
      </c>
      <c r="BQ72" s="53">
        <v>10</v>
      </c>
      <c r="BR72" s="49">
        <v>9</v>
      </c>
      <c r="BS72" s="46">
        <v>9</v>
      </c>
      <c r="BT72" s="46">
        <v>21</v>
      </c>
      <c r="BU72" s="153">
        <f t="shared" si="60"/>
        <v>49</v>
      </c>
      <c r="BV72" s="146" t="str">
        <f t="shared" si="61"/>
        <v>ضعيف</v>
      </c>
      <c r="BW72" s="53">
        <v>23</v>
      </c>
      <c r="BX72" s="49">
        <v>9</v>
      </c>
      <c r="BY72" s="46">
        <v>20</v>
      </c>
      <c r="BZ72" s="46">
        <v>20</v>
      </c>
      <c r="CA72" s="137">
        <f t="shared" si="62"/>
        <v>72</v>
      </c>
      <c r="CB72" s="104" t="str">
        <f t="shared" si="63"/>
        <v>(جيد)</v>
      </c>
      <c r="CC72" s="106">
        <f t="shared" si="64"/>
        <v>786</v>
      </c>
      <c r="CD72" s="73"/>
      <c r="CE72" s="74"/>
    </row>
    <row r="73" spans="5:83" ht="39" customHeight="1">
      <c r="E73" s="14"/>
      <c r="F73" s="14"/>
      <c r="G73" s="119">
        <v>55</v>
      </c>
      <c r="H73" s="119">
        <v>755</v>
      </c>
      <c r="I73" s="99" t="s">
        <v>100</v>
      </c>
      <c r="J73" s="8"/>
      <c r="K73" s="42"/>
      <c r="L73" s="38"/>
      <c r="M73" s="43"/>
      <c r="N73" s="35"/>
      <c r="O73" s="48">
        <v>15</v>
      </c>
      <c r="P73" s="49">
        <v>8</v>
      </c>
      <c r="Q73" s="46">
        <v>36</v>
      </c>
      <c r="R73" s="133">
        <f t="shared" si="43"/>
        <v>59</v>
      </c>
      <c r="S73" s="101" t="str">
        <f t="shared" si="44"/>
        <v>مقبول</v>
      </c>
      <c r="T73" s="48">
        <v>23</v>
      </c>
      <c r="U73" s="49">
        <v>22</v>
      </c>
      <c r="V73" s="46">
        <v>38</v>
      </c>
      <c r="W73" s="137">
        <f t="shared" si="45"/>
        <v>83</v>
      </c>
      <c r="X73" s="101" t="str">
        <f t="shared" si="46"/>
        <v>جيد جـدا</v>
      </c>
      <c r="Y73" s="53">
        <v>16</v>
      </c>
      <c r="Z73" s="49">
        <v>27</v>
      </c>
      <c r="AA73" s="46">
        <v>26</v>
      </c>
      <c r="AB73" s="137">
        <f t="shared" si="47"/>
        <v>69</v>
      </c>
      <c r="AC73" s="101" t="str">
        <f t="shared" si="48"/>
        <v>(جيد)</v>
      </c>
      <c r="AD73" s="48">
        <v>25</v>
      </c>
      <c r="AE73" s="49">
        <v>27</v>
      </c>
      <c r="AF73" s="46">
        <v>24</v>
      </c>
      <c r="AG73" s="137">
        <f t="shared" si="49"/>
        <v>76</v>
      </c>
      <c r="AH73" s="101" t="str">
        <f t="shared" si="50"/>
        <v>جيد جـدا</v>
      </c>
      <c r="AI73" s="31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49">
        <v>17</v>
      </c>
      <c r="AU73" s="49">
        <v>5</v>
      </c>
      <c r="AV73" s="49">
        <v>39</v>
      </c>
      <c r="AW73" s="137">
        <f t="shared" si="52"/>
        <v>61</v>
      </c>
      <c r="AX73" s="101" t="str">
        <f t="shared" si="53"/>
        <v>مقبول</v>
      </c>
      <c r="AY73" s="53">
        <v>18</v>
      </c>
      <c r="AZ73" s="49">
        <v>7</v>
      </c>
      <c r="BA73" s="46">
        <v>25</v>
      </c>
      <c r="BB73" s="46">
        <v>19</v>
      </c>
      <c r="BC73" s="144">
        <f t="shared" si="54"/>
        <v>69</v>
      </c>
      <c r="BD73" s="104" t="str">
        <f t="shared" si="55"/>
        <v>(جيد)</v>
      </c>
      <c r="BE73" s="53">
        <v>16</v>
      </c>
      <c r="BF73" s="49">
        <v>8</v>
      </c>
      <c r="BG73" s="46">
        <v>12</v>
      </c>
      <c r="BH73" s="46">
        <v>17</v>
      </c>
      <c r="BI73" s="144">
        <f t="shared" si="56"/>
        <v>53</v>
      </c>
      <c r="BJ73" s="104" t="str">
        <f t="shared" si="57"/>
        <v>مقبول</v>
      </c>
      <c r="BK73" s="53">
        <v>12</v>
      </c>
      <c r="BL73" s="49">
        <v>7</v>
      </c>
      <c r="BM73" s="46">
        <v>20</v>
      </c>
      <c r="BN73" s="46">
        <v>15</v>
      </c>
      <c r="BO73" s="148">
        <f t="shared" si="58"/>
        <v>54</v>
      </c>
      <c r="BP73" s="104" t="str">
        <f t="shared" si="59"/>
        <v>مقبول</v>
      </c>
      <c r="BQ73" s="53">
        <v>11</v>
      </c>
      <c r="BR73" s="49">
        <v>4</v>
      </c>
      <c r="BS73" s="46">
        <v>11</v>
      </c>
      <c r="BT73" s="46">
        <v>17</v>
      </c>
      <c r="BU73" s="153">
        <f t="shared" si="60"/>
        <v>43</v>
      </c>
      <c r="BV73" s="146" t="str">
        <f t="shared" si="61"/>
        <v>ضعيف</v>
      </c>
      <c r="BW73" s="53">
        <v>17</v>
      </c>
      <c r="BX73" s="49">
        <v>7</v>
      </c>
      <c r="BY73" s="46">
        <v>17</v>
      </c>
      <c r="BZ73" s="46">
        <v>15</v>
      </c>
      <c r="CA73" s="137">
        <f t="shared" si="62"/>
        <v>56</v>
      </c>
      <c r="CB73" s="104" t="str">
        <f t="shared" si="63"/>
        <v>مقبول</v>
      </c>
      <c r="CC73" s="106">
        <f t="shared" si="64"/>
        <v>623</v>
      </c>
      <c r="CD73" s="73"/>
      <c r="CE73" s="74"/>
    </row>
    <row r="74" spans="5:83" ht="39" customHeight="1">
      <c r="E74" s="14"/>
      <c r="F74" s="14"/>
      <c r="G74" s="119">
        <v>56</v>
      </c>
      <c r="H74" s="119">
        <v>756</v>
      </c>
      <c r="I74" s="99" t="s">
        <v>101</v>
      </c>
      <c r="J74" s="8"/>
      <c r="K74" s="42"/>
      <c r="L74" s="38"/>
      <c r="M74" s="43"/>
      <c r="N74" s="35"/>
      <c r="O74" s="48">
        <v>15</v>
      </c>
      <c r="P74" s="49">
        <v>8</v>
      </c>
      <c r="Q74" s="46">
        <v>49</v>
      </c>
      <c r="R74" s="133">
        <f t="shared" si="43"/>
        <v>72</v>
      </c>
      <c r="S74" s="101" t="str">
        <f t="shared" si="44"/>
        <v>(جيد)</v>
      </c>
      <c r="T74" s="48">
        <v>28</v>
      </c>
      <c r="U74" s="49">
        <v>25</v>
      </c>
      <c r="V74" s="46">
        <v>32</v>
      </c>
      <c r="W74" s="137">
        <f t="shared" si="45"/>
        <v>85</v>
      </c>
      <c r="X74" s="101" t="str">
        <f t="shared" si="46"/>
        <v>ممتاز</v>
      </c>
      <c r="Y74" s="53">
        <v>29</v>
      </c>
      <c r="Z74" s="49">
        <v>27</v>
      </c>
      <c r="AA74" s="46">
        <v>32</v>
      </c>
      <c r="AB74" s="137">
        <f t="shared" si="47"/>
        <v>88</v>
      </c>
      <c r="AC74" s="101" t="str">
        <f t="shared" si="48"/>
        <v>ممتاز</v>
      </c>
      <c r="AD74" s="48">
        <v>30</v>
      </c>
      <c r="AE74" s="49">
        <v>29</v>
      </c>
      <c r="AF74" s="46">
        <v>33</v>
      </c>
      <c r="AG74" s="137">
        <f t="shared" si="49"/>
        <v>92</v>
      </c>
      <c r="AH74" s="101" t="str">
        <f t="shared" si="50"/>
        <v>ممتاز</v>
      </c>
      <c r="AI74" s="31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49">
        <v>19</v>
      </c>
      <c r="AU74" s="49">
        <v>8</v>
      </c>
      <c r="AV74" s="49">
        <v>49</v>
      </c>
      <c r="AW74" s="137">
        <f t="shared" si="52"/>
        <v>76</v>
      </c>
      <c r="AX74" s="101" t="str">
        <f t="shared" si="53"/>
        <v>جيد جـدا</v>
      </c>
      <c r="AY74" s="53">
        <v>21</v>
      </c>
      <c r="AZ74" s="49">
        <v>7</v>
      </c>
      <c r="BA74" s="46">
        <v>20</v>
      </c>
      <c r="BB74" s="46">
        <v>25</v>
      </c>
      <c r="BC74" s="144">
        <f t="shared" si="54"/>
        <v>73</v>
      </c>
      <c r="BD74" s="104" t="str">
        <f t="shared" si="55"/>
        <v>(جيد)</v>
      </c>
      <c r="BE74" s="53">
        <v>18</v>
      </c>
      <c r="BF74" s="49">
        <v>9</v>
      </c>
      <c r="BG74" s="46">
        <v>22</v>
      </c>
      <c r="BH74" s="46">
        <v>21</v>
      </c>
      <c r="BI74" s="144">
        <f t="shared" si="56"/>
        <v>70</v>
      </c>
      <c r="BJ74" s="104" t="str">
        <f t="shared" si="57"/>
        <v>(جيد)</v>
      </c>
      <c r="BK74" s="53">
        <v>18</v>
      </c>
      <c r="BL74" s="49">
        <v>8</v>
      </c>
      <c r="BM74" s="46">
        <v>21</v>
      </c>
      <c r="BN74" s="46">
        <v>19</v>
      </c>
      <c r="BO74" s="148">
        <f t="shared" si="58"/>
        <v>66</v>
      </c>
      <c r="BP74" s="104" t="str">
        <f t="shared" si="59"/>
        <v>(جيد)</v>
      </c>
      <c r="BQ74" s="53">
        <v>14</v>
      </c>
      <c r="BR74" s="49">
        <v>8</v>
      </c>
      <c r="BS74" s="46">
        <v>15</v>
      </c>
      <c r="BT74" s="46">
        <v>22</v>
      </c>
      <c r="BU74" s="153">
        <f t="shared" si="60"/>
        <v>59</v>
      </c>
      <c r="BV74" s="104" t="str">
        <f t="shared" si="61"/>
        <v>مقبول</v>
      </c>
      <c r="BW74" s="53">
        <v>15</v>
      </c>
      <c r="BX74" s="49">
        <v>9</v>
      </c>
      <c r="BY74" s="46">
        <v>12</v>
      </c>
      <c r="BZ74" s="46">
        <v>22</v>
      </c>
      <c r="CA74" s="137">
        <f t="shared" si="62"/>
        <v>58</v>
      </c>
      <c r="CB74" s="104" t="str">
        <f t="shared" si="63"/>
        <v>مقبول</v>
      </c>
      <c r="CC74" s="106">
        <f t="shared" si="64"/>
        <v>739</v>
      </c>
      <c r="CD74" s="73"/>
      <c r="CE74" s="74"/>
    </row>
    <row r="75" spans="5:83" ht="39" customHeight="1">
      <c r="E75" s="14"/>
      <c r="F75" s="14"/>
      <c r="G75" s="119">
        <v>57</v>
      </c>
      <c r="H75" s="119" t="s">
        <v>159</v>
      </c>
      <c r="I75" s="99" t="s">
        <v>102</v>
      </c>
      <c r="J75" s="8"/>
      <c r="K75" s="42"/>
      <c r="L75" s="38"/>
      <c r="M75" s="43"/>
      <c r="N75" s="35"/>
      <c r="O75" s="48">
        <v>15</v>
      </c>
      <c r="P75" s="49">
        <v>10</v>
      </c>
      <c r="Q75" s="46">
        <v>25</v>
      </c>
      <c r="R75" s="133">
        <f t="shared" si="43"/>
        <v>50</v>
      </c>
      <c r="S75" s="101" t="str">
        <f t="shared" si="44"/>
        <v>مقبول</v>
      </c>
      <c r="T75" s="48">
        <v>27</v>
      </c>
      <c r="U75" s="49">
        <v>25</v>
      </c>
      <c r="V75" s="46">
        <v>31</v>
      </c>
      <c r="W75" s="137">
        <f t="shared" si="45"/>
        <v>83</v>
      </c>
      <c r="X75" s="101" t="str">
        <f t="shared" si="46"/>
        <v>جيد جـدا</v>
      </c>
      <c r="Y75" s="53">
        <v>19</v>
      </c>
      <c r="Z75" s="49">
        <v>24</v>
      </c>
      <c r="AA75" s="46">
        <v>27</v>
      </c>
      <c r="AB75" s="137">
        <f t="shared" si="47"/>
        <v>70</v>
      </c>
      <c r="AC75" s="101" t="str">
        <f t="shared" si="48"/>
        <v>(جيد)</v>
      </c>
      <c r="AD75" s="48">
        <v>29</v>
      </c>
      <c r="AE75" s="49">
        <v>28</v>
      </c>
      <c r="AF75" s="46">
        <v>30</v>
      </c>
      <c r="AG75" s="137">
        <f t="shared" si="49"/>
        <v>87</v>
      </c>
      <c r="AH75" s="101" t="str">
        <f t="shared" si="50"/>
        <v>ممتاز</v>
      </c>
      <c r="AI75" s="31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49">
        <v>18</v>
      </c>
      <c r="AU75" s="49">
        <v>3</v>
      </c>
      <c r="AV75" s="49">
        <v>24</v>
      </c>
      <c r="AW75" s="137">
        <f t="shared" si="52"/>
        <v>45</v>
      </c>
      <c r="AX75" s="151" t="str">
        <f t="shared" si="53"/>
        <v>ضعيف</v>
      </c>
      <c r="AY75" s="53">
        <v>22</v>
      </c>
      <c r="AZ75" s="49">
        <v>7</v>
      </c>
      <c r="BA75" s="46">
        <v>18</v>
      </c>
      <c r="BB75" s="46">
        <v>16</v>
      </c>
      <c r="BC75" s="144">
        <f t="shared" si="54"/>
        <v>63</v>
      </c>
      <c r="BD75" s="104" t="str">
        <f t="shared" si="55"/>
        <v>مقبول</v>
      </c>
      <c r="BE75" s="53">
        <v>21</v>
      </c>
      <c r="BF75" s="49">
        <v>8</v>
      </c>
      <c r="BG75" s="46">
        <v>20</v>
      </c>
      <c r="BH75" s="46">
        <v>19</v>
      </c>
      <c r="BI75" s="144">
        <f t="shared" si="56"/>
        <v>68</v>
      </c>
      <c r="BJ75" s="104" t="str">
        <f t="shared" si="57"/>
        <v>(جيد)</v>
      </c>
      <c r="BK75" s="53">
        <v>13</v>
      </c>
      <c r="BL75" s="49">
        <v>8</v>
      </c>
      <c r="BM75" s="46">
        <v>20</v>
      </c>
      <c r="BN75" s="46">
        <v>16</v>
      </c>
      <c r="BO75" s="148">
        <f t="shared" si="58"/>
        <v>57</v>
      </c>
      <c r="BP75" s="104" t="str">
        <f t="shared" si="59"/>
        <v>مقبول</v>
      </c>
      <c r="BQ75" s="53">
        <v>14</v>
      </c>
      <c r="BR75" s="49">
        <v>8</v>
      </c>
      <c r="BS75" s="46">
        <v>15</v>
      </c>
      <c r="BT75" s="46">
        <v>16</v>
      </c>
      <c r="BU75" s="153">
        <f t="shared" si="60"/>
        <v>53</v>
      </c>
      <c r="BV75" s="104" t="str">
        <f t="shared" si="61"/>
        <v>مقبول</v>
      </c>
      <c r="BW75" s="53">
        <v>16</v>
      </c>
      <c r="BX75" s="49">
        <v>9</v>
      </c>
      <c r="BY75" s="46">
        <v>14</v>
      </c>
      <c r="BZ75" s="46">
        <v>20</v>
      </c>
      <c r="CA75" s="137">
        <f t="shared" si="62"/>
        <v>59</v>
      </c>
      <c r="CB75" s="104" t="str">
        <f t="shared" si="63"/>
        <v>مقبول</v>
      </c>
      <c r="CC75" s="106">
        <f t="shared" si="64"/>
        <v>635</v>
      </c>
      <c r="CD75" s="305"/>
      <c r="CE75" s="306"/>
    </row>
    <row r="76" spans="5:83" ht="39" customHeight="1">
      <c r="E76" s="14"/>
      <c r="F76" s="14"/>
      <c r="G76" s="119">
        <v>58</v>
      </c>
      <c r="H76" s="119">
        <v>758</v>
      </c>
      <c r="I76" s="99" t="s">
        <v>103</v>
      </c>
      <c r="J76" s="8"/>
      <c r="K76" s="42"/>
      <c r="L76" s="38"/>
      <c r="M76" s="43"/>
      <c r="N76" s="35"/>
      <c r="O76" s="48">
        <v>19</v>
      </c>
      <c r="P76" s="49">
        <v>10</v>
      </c>
      <c r="Q76" s="46">
        <v>64</v>
      </c>
      <c r="R76" s="133">
        <f t="shared" si="43"/>
        <v>93</v>
      </c>
      <c r="S76" s="101" t="str">
        <f t="shared" si="44"/>
        <v>ممتاز</v>
      </c>
      <c r="T76" s="48">
        <v>28</v>
      </c>
      <c r="U76" s="49">
        <v>25</v>
      </c>
      <c r="V76" s="46">
        <v>39</v>
      </c>
      <c r="W76" s="137">
        <f t="shared" si="45"/>
        <v>92</v>
      </c>
      <c r="X76" s="101" t="str">
        <f t="shared" si="46"/>
        <v>ممتاز</v>
      </c>
      <c r="Y76" s="53">
        <v>24</v>
      </c>
      <c r="Z76" s="49">
        <v>24</v>
      </c>
      <c r="AA76" s="46">
        <v>39</v>
      </c>
      <c r="AB76" s="137">
        <f t="shared" si="47"/>
        <v>87</v>
      </c>
      <c r="AC76" s="101" t="str">
        <f t="shared" si="48"/>
        <v>ممتاز</v>
      </c>
      <c r="AD76" s="48">
        <v>26</v>
      </c>
      <c r="AE76" s="49">
        <v>30</v>
      </c>
      <c r="AF76" s="46">
        <v>39</v>
      </c>
      <c r="AG76" s="137">
        <f t="shared" si="49"/>
        <v>95</v>
      </c>
      <c r="AH76" s="101" t="str">
        <f t="shared" si="50"/>
        <v>ممتاز</v>
      </c>
      <c r="AI76" s="31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49">
        <v>17</v>
      </c>
      <c r="AU76" s="49">
        <v>8</v>
      </c>
      <c r="AV76" s="49">
        <v>53</v>
      </c>
      <c r="AW76" s="137">
        <f t="shared" si="52"/>
        <v>78</v>
      </c>
      <c r="AX76" s="101" t="str">
        <f t="shared" si="53"/>
        <v>جيد جـدا</v>
      </c>
      <c r="AY76" s="53">
        <v>24</v>
      </c>
      <c r="AZ76" s="49">
        <v>7</v>
      </c>
      <c r="BA76" s="46">
        <v>20</v>
      </c>
      <c r="BB76" s="46">
        <v>28</v>
      </c>
      <c r="BC76" s="144">
        <f t="shared" si="54"/>
        <v>79</v>
      </c>
      <c r="BD76" s="104" t="str">
        <f t="shared" si="55"/>
        <v>جيد جـدا</v>
      </c>
      <c r="BE76" s="53">
        <v>17</v>
      </c>
      <c r="BF76" s="49">
        <v>9</v>
      </c>
      <c r="BG76" s="46">
        <v>16</v>
      </c>
      <c r="BH76" s="46">
        <v>24</v>
      </c>
      <c r="BI76" s="144">
        <f t="shared" si="56"/>
        <v>66</v>
      </c>
      <c r="BJ76" s="104" t="str">
        <f t="shared" si="57"/>
        <v>(جيد)</v>
      </c>
      <c r="BK76" s="53">
        <v>22</v>
      </c>
      <c r="BL76" s="49">
        <v>8</v>
      </c>
      <c r="BM76" s="46">
        <v>24</v>
      </c>
      <c r="BN76" s="46">
        <v>23</v>
      </c>
      <c r="BO76" s="148">
        <f t="shared" si="58"/>
        <v>77</v>
      </c>
      <c r="BP76" s="104" t="str">
        <f t="shared" si="59"/>
        <v>جيد جـدا</v>
      </c>
      <c r="BQ76" s="53">
        <v>16</v>
      </c>
      <c r="BR76" s="49">
        <v>7</v>
      </c>
      <c r="BS76" s="46">
        <v>16</v>
      </c>
      <c r="BT76" s="46">
        <v>22</v>
      </c>
      <c r="BU76" s="153">
        <f t="shared" si="60"/>
        <v>61</v>
      </c>
      <c r="BV76" s="104" t="str">
        <f t="shared" si="61"/>
        <v>مقبول</v>
      </c>
      <c r="BW76" s="53">
        <v>24</v>
      </c>
      <c r="BX76" s="49">
        <v>9</v>
      </c>
      <c r="BY76" s="46">
        <v>22</v>
      </c>
      <c r="BZ76" s="46">
        <v>24</v>
      </c>
      <c r="CA76" s="137">
        <f t="shared" si="62"/>
        <v>79</v>
      </c>
      <c r="CB76" s="104" t="str">
        <f t="shared" si="63"/>
        <v>جيد جـدا</v>
      </c>
      <c r="CC76" s="106">
        <f t="shared" si="64"/>
        <v>807</v>
      </c>
      <c r="CD76" s="305"/>
      <c r="CE76" s="306"/>
    </row>
    <row r="77" spans="5:83" ht="39" customHeight="1">
      <c r="E77" s="14"/>
      <c r="F77" s="14"/>
      <c r="G77" s="119">
        <v>59</v>
      </c>
      <c r="H77" s="119">
        <v>759</v>
      </c>
      <c r="I77" s="71" t="s">
        <v>104</v>
      </c>
      <c r="J77" s="8"/>
      <c r="K77" s="42"/>
      <c r="L77" s="38"/>
      <c r="M77" s="43"/>
      <c r="N77" s="35"/>
      <c r="O77" s="48">
        <v>18</v>
      </c>
      <c r="P77" s="49">
        <v>9</v>
      </c>
      <c r="Q77" s="46">
        <v>25</v>
      </c>
      <c r="R77" s="133">
        <f t="shared" si="43"/>
        <v>52</v>
      </c>
      <c r="S77" s="101" t="str">
        <f t="shared" si="44"/>
        <v>مقبول</v>
      </c>
      <c r="T77" s="48">
        <v>26</v>
      </c>
      <c r="U77" s="49">
        <v>25</v>
      </c>
      <c r="V77" s="46">
        <v>27</v>
      </c>
      <c r="W77" s="137">
        <f t="shared" si="45"/>
        <v>78</v>
      </c>
      <c r="X77" s="101" t="str">
        <f t="shared" si="46"/>
        <v>جيد جـدا</v>
      </c>
      <c r="Y77" s="53">
        <v>15</v>
      </c>
      <c r="Z77" s="49">
        <v>27</v>
      </c>
      <c r="AA77" s="46">
        <v>31</v>
      </c>
      <c r="AB77" s="137">
        <f t="shared" si="47"/>
        <v>73</v>
      </c>
      <c r="AC77" s="101" t="str">
        <f t="shared" si="48"/>
        <v>(جيد)</v>
      </c>
      <c r="AD77" s="48">
        <v>24</v>
      </c>
      <c r="AE77" s="49">
        <v>27</v>
      </c>
      <c r="AF77" s="46">
        <v>30</v>
      </c>
      <c r="AG77" s="137">
        <f t="shared" si="49"/>
        <v>81</v>
      </c>
      <c r="AH77" s="101" t="str">
        <f t="shared" si="50"/>
        <v>جيد جـدا</v>
      </c>
      <c r="AI77" s="31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49">
        <v>15</v>
      </c>
      <c r="AU77" s="49">
        <v>6</v>
      </c>
      <c r="AV77" s="49">
        <v>40</v>
      </c>
      <c r="AW77" s="142">
        <f t="shared" si="52"/>
        <v>61</v>
      </c>
      <c r="AX77" s="101" t="str">
        <f t="shared" si="53"/>
        <v>مقبول</v>
      </c>
      <c r="AY77" s="53">
        <v>23</v>
      </c>
      <c r="AZ77" s="49">
        <v>7</v>
      </c>
      <c r="BA77" s="46">
        <v>21</v>
      </c>
      <c r="BB77" s="46">
        <v>23</v>
      </c>
      <c r="BC77" s="144">
        <f t="shared" si="54"/>
        <v>74</v>
      </c>
      <c r="BD77" s="104" t="str">
        <f t="shared" si="55"/>
        <v>(جيد)</v>
      </c>
      <c r="BE77" s="53">
        <v>21</v>
      </c>
      <c r="BF77" s="49">
        <v>10</v>
      </c>
      <c r="BG77" s="46">
        <v>17</v>
      </c>
      <c r="BH77" s="46">
        <v>19</v>
      </c>
      <c r="BI77" s="144">
        <f t="shared" si="56"/>
        <v>67</v>
      </c>
      <c r="BJ77" s="104" t="str">
        <f t="shared" si="57"/>
        <v>(جيد)</v>
      </c>
      <c r="BK77" s="53">
        <v>19</v>
      </c>
      <c r="BL77" s="49">
        <v>9</v>
      </c>
      <c r="BM77" s="46">
        <v>22</v>
      </c>
      <c r="BN77" s="46">
        <v>18</v>
      </c>
      <c r="BO77" s="148">
        <f t="shared" si="58"/>
        <v>68</v>
      </c>
      <c r="BP77" s="104" t="str">
        <f t="shared" si="59"/>
        <v>(جيد)</v>
      </c>
      <c r="BQ77" s="53">
        <v>14</v>
      </c>
      <c r="BR77" s="49">
        <v>8</v>
      </c>
      <c r="BS77" s="46">
        <v>14</v>
      </c>
      <c r="BT77" s="46">
        <v>17</v>
      </c>
      <c r="BU77" s="153">
        <f t="shared" si="60"/>
        <v>53</v>
      </c>
      <c r="BV77" s="104" t="str">
        <f t="shared" si="61"/>
        <v>مقبول</v>
      </c>
      <c r="BW77" s="53">
        <v>21</v>
      </c>
      <c r="BX77" s="49">
        <v>8</v>
      </c>
      <c r="BY77" s="46">
        <v>20</v>
      </c>
      <c r="BZ77" s="46">
        <v>19</v>
      </c>
      <c r="CA77" s="137">
        <f t="shared" si="62"/>
        <v>68</v>
      </c>
      <c r="CB77" s="104" t="str">
        <f t="shared" si="63"/>
        <v>(جيد)</v>
      </c>
      <c r="CC77" s="106">
        <f t="shared" si="64"/>
        <v>675</v>
      </c>
      <c r="CD77" s="307"/>
      <c r="CE77" s="308"/>
    </row>
    <row r="78" spans="5:83" ht="39" customHeight="1" thickBot="1">
      <c r="E78" s="14"/>
      <c r="F78" s="14"/>
      <c r="G78" s="122">
        <v>60</v>
      </c>
      <c r="H78" s="122">
        <v>760</v>
      </c>
      <c r="I78" s="71" t="s">
        <v>105</v>
      </c>
      <c r="J78" s="82"/>
      <c r="K78" s="83"/>
      <c r="L78" s="84"/>
      <c r="M78" s="85"/>
      <c r="N78" s="86"/>
      <c r="O78" s="87">
        <v>18</v>
      </c>
      <c r="P78" s="88">
        <v>9</v>
      </c>
      <c r="Q78" s="88">
        <v>66</v>
      </c>
      <c r="R78" s="134">
        <f t="shared" si="43"/>
        <v>93</v>
      </c>
      <c r="S78" s="101" t="str">
        <f t="shared" si="44"/>
        <v>ممتاز</v>
      </c>
      <c r="T78" s="87">
        <v>26</v>
      </c>
      <c r="U78" s="88">
        <v>24</v>
      </c>
      <c r="V78" s="88">
        <v>38</v>
      </c>
      <c r="W78" s="138">
        <f t="shared" si="45"/>
        <v>88</v>
      </c>
      <c r="X78" s="101" t="str">
        <f t="shared" si="46"/>
        <v>ممتاز</v>
      </c>
      <c r="Y78" s="90">
        <v>26</v>
      </c>
      <c r="Z78" s="88">
        <v>24</v>
      </c>
      <c r="AA78" s="91">
        <v>31</v>
      </c>
      <c r="AB78" s="139">
        <f t="shared" si="47"/>
        <v>81</v>
      </c>
      <c r="AC78" s="101" t="str">
        <f t="shared" si="48"/>
        <v>جيد جـدا</v>
      </c>
      <c r="AD78" s="87">
        <v>25</v>
      </c>
      <c r="AE78" s="88">
        <v>25</v>
      </c>
      <c r="AF78" s="88">
        <v>35</v>
      </c>
      <c r="AG78" s="138">
        <f t="shared" si="49"/>
        <v>85</v>
      </c>
      <c r="AH78" s="103" t="str">
        <f t="shared" si="50"/>
        <v>ممتاز</v>
      </c>
      <c r="AI78" s="93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88">
        <v>19</v>
      </c>
      <c r="AU78" s="88">
        <v>8</v>
      </c>
      <c r="AV78" s="88">
        <v>61</v>
      </c>
      <c r="AW78" s="139">
        <f t="shared" si="52"/>
        <v>88</v>
      </c>
      <c r="AX78" s="102" t="str">
        <f t="shared" si="53"/>
        <v>ممتاز</v>
      </c>
      <c r="AY78" s="90">
        <v>20</v>
      </c>
      <c r="AZ78" s="88">
        <v>7</v>
      </c>
      <c r="BA78" s="91">
        <v>20</v>
      </c>
      <c r="BB78" s="91">
        <v>15</v>
      </c>
      <c r="BC78" s="144">
        <f t="shared" si="54"/>
        <v>62</v>
      </c>
      <c r="BD78" s="105" t="str">
        <f t="shared" si="55"/>
        <v>مقبول</v>
      </c>
      <c r="BE78" s="90">
        <v>16</v>
      </c>
      <c r="BF78" s="88">
        <v>9</v>
      </c>
      <c r="BG78" s="91">
        <v>17</v>
      </c>
      <c r="BH78" s="91">
        <v>16</v>
      </c>
      <c r="BI78" s="144">
        <f t="shared" si="56"/>
        <v>58</v>
      </c>
      <c r="BJ78" s="105" t="str">
        <f t="shared" si="57"/>
        <v>مقبول</v>
      </c>
      <c r="BK78" s="90">
        <v>18</v>
      </c>
      <c r="BL78" s="88">
        <v>9</v>
      </c>
      <c r="BM78" s="91">
        <v>22</v>
      </c>
      <c r="BN78" s="91">
        <v>21</v>
      </c>
      <c r="BO78" s="148">
        <f t="shared" si="58"/>
        <v>70</v>
      </c>
      <c r="BP78" s="105" t="str">
        <f t="shared" si="59"/>
        <v>(جيد)</v>
      </c>
      <c r="BQ78" s="90">
        <v>18</v>
      </c>
      <c r="BR78" s="88">
        <v>9</v>
      </c>
      <c r="BS78" s="91">
        <v>17</v>
      </c>
      <c r="BT78" s="91">
        <v>18</v>
      </c>
      <c r="BU78" s="153">
        <f t="shared" si="60"/>
        <v>62</v>
      </c>
      <c r="BV78" s="105" t="str">
        <f t="shared" si="61"/>
        <v>مقبول</v>
      </c>
      <c r="BW78" s="90">
        <v>18</v>
      </c>
      <c r="BX78" s="88">
        <v>9</v>
      </c>
      <c r="BY78" s="91">
        <v>17</v>
      </c>
      <c r="BZ78" s="91">
        <v>18</v>
      </c>
      <c r="CA78" s="137">
        <f t="shared" si="62"/>
        <v>62</v>
      </c>
      <c r="CB78" s="105" t="str">
        <f t="shared" si="63"/>
        <v>مقبول</v>
      </c>
      <c r="CC78" s="106">
        <f t="shared" si="64"/>
        <v>749</v>
      </c>
      <c r="CD78" s="309"/>
      <c r="CE78" s="310"/>
    </row>
    <row r="79" spans="5:83" ht="39" customHeight="1" thickTop="1">
      <c r="E79" s="14"/>
      <c r="F79" s="14"/>
      <c r="G79" s="117">
        <v>61</v>
      </c>
      <c r="H79" s="117" t="s">
        <v>160</v>
      </c>
      <c r="I79" s="71" t="s">
        <v>106</v>
      </c>
      <c r="J79" s="23"/>
      <c r="K79" s="40"/>
      <c r="L79" s="37"/>
      <c r="M79" s="41"/>
      <c r="N79" s="34"/>
      <c r="O79" s="47">
        <v>18</v>
      </c>
      <c r="P79" s="46">
        <v>9</v>
      </c>
      <c r="Q79" s="46">
        <v>34</v>
      </c>
      <c r="R79" s="133">
        <f t="shared" si="43"/>
        <v>61</v>
      </c>
      <c r="S79" s="101" t="str">
        <f>IF(R79&gt;84,"ممتاز",IF(R79&gt;74,"جيد جـدا",IF(R79&gt;64,"(جيد)",IF(R79&gt;49,"مقبول",IF(R79&gt;29,"ضعيف","ضعيف جدا")))))</f>
        <v>مقبول</v>
      </c>
      <c r="T79" s="47">
        <v>25</v>
      </c>
      <c r="U79" s="46">
        <v>24</v>
      </c>
      <c r="V79" s="46">
        <v>25</v>
      </c>
      <c r="W79" s="137">
        <f>V79+U79+T79</f>
        <v>74</v>
      </c>
      <c r="X79" s="101" t="str">
        <f>IF(W79&gt;84,"ممتاز",IF(W79&gt;74,"جيد جـدا",IF(W79&gt;64,"(جيد)",IF(W79&gt;49,"مقبول",IF(W79&gt;29,"ضعيف","ضعيف جدا")))))</f>
        <v>(جيد)</v>
      </c>
      <c r="Y79" s="52">
        <v>16</v>
      </c>
      <c r="Z79" s="46">
        <v>21</v>
      </c>
      <c r="AA79" s="46">
        <v>24</v>
      </c>
      <c r="AB79" s="137">
        <f>AA79+Z79+Y79</f>
        <v>61</v>
      </c>
      <c r="AC79" s="101" t="str">
        <f>IF(AB79&gt;84,"ممتاز",IF(AB79&gt;74,"جيد جـدا",IF(AB79&gt;64,"(جيد)",IF(AB79&gt;49,"مقبول",IF(AB79&gt;29,"ضعيف","ضعيف جدا")))))</f>
        <v>مقبول</v>
      </c>
      <c r="AD79" s="47">
        <v>25</v>
      </c>
      <c r="AE79" s="46">
        <v>22</v>
      </c>
      <c r="AF79" s="46">
        <v>24</v>
      </c>
      <c r="AG79" s="137">
        <f>AF79+AE79+AD79</f>
        <v>71</v>
      </c>
      <c r="AH79" s="101" t="str">
        <f>IF(AG79&gt;84,"ممتاز",IF(AG79&gt;74,"جيد جـدا",IF(AG79&gt;64,"(جيد)",IF(AG79&gt;49,"مقبول",IF(AG79&gt;29,"ضعيف","ضعيف جدا")))))</f>
        <v>(جيد)</v>
      </c>
      <c r="AI79" s="29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46">
        <v>13</v>
      </c>
      <c r="AU79" s="46">
        <v>6</v>
      </c>
      <c r="AV79" s="46">
        <v>33</v>
      </c>
      <c r="AW79" s="137">
        <f>AV79+AU79+AT79</f>
        <v>52</v>
      </c>
      <c r="AX79" s="101" t="str">
        <f>IF(AW79&gt;84,"ممتاز",IF(AW79&gt;74,"جيد جـدا",IF(AW79&gt;64,"(جيد)",IF(AW79&gt;49,"مقبول",IF(AW79&gt;29,"ضعيف","ضعيف جدا")))))</f>
        <v>مقبول</v>
      </c>
      <c r="AY79" s="52">
        <v>17</v>
      </c>
      <c r="AZ79" s="46">
        <v>7</v>
      </c>
      <c r="BA79" s="46">
        <v>19</v>
      </c>
      <c r="BB79" s="46">
        <v>14</v>
      </c>
      <c r="BC79" s="144">
        <f>BB79+BA79+AZ79+AY79</f>
        <v>57</v>
      </c>
      <c r="BD79" s="104" t="str">
        <f>IF(BC79&gt;84,"ممتاز",IF(BC79&gt;74,"جيد جـدا",IF(BC79&gt;64,"(جيد)",IF(BC79&gt;49,"مقبول",IF(BC79&gt;29,"ضعيف","ضعيف جدا")))))</f>
        <v>مقبول</v>
      </c>
      <c r="BE79" s="52">
        <v>13</v>
      </c>
      <c r="BF79" s="46">
        <v>8</v>
      </c>
      <c r="BG79" s="46">
        <v>24</v>
      </c>
      <c r="BH79" s="46">
        <v>19</v>
      </c>
      <c r="BI79" s="144">
        <f>BH79+BG79+BF79+BE79</f>
        <v>64</v>
      </c>
      <c r="BJ79" s="104" t="str">
        <f>IF(BI79&gt;84,"ممتاز",IF(BI79&gt;74,"جيد جـدا",IF(BI79&gt;64,"(جيد)",IF(BI79&gt;49,"مقبول",IF(BI79&gt;29,"ضعيف","ضعيف جدا")))))</f>
        <v>مقبول</v>
      </c>
      <c r="BK79" s="52">
        <v>13</v>
      </c>
      <c r="BL79" s="46">
        <v>7</v>
      </c>
      <c r="BM79" s="46">
        <v>15</v>
      </c>
      <c r="BN79" s="46">
        <v>15</v>
      </c>
      <c r="BO79" s="148">
        <f>BN79+BM79+BL79+BK79</f>
        <v>50</v>
      </c>
      <c r="BP79" s="104" t="str">
        <f>IF(BO79&gt;84,"ممتاز",IF(BO79&gt;74,"جيد جـدا",IF(BO79&gt;64,"(جيد)",IF(BO79&gt;49,"مقبول",IF(BO79&gt;29,"ضعيف","ضعيف جدا")))))</f>
        <v>مقبول</v>
      </c>
      <c r="BQ79" s="52">
        <v>17</v>
      </c>
      <c r="BR79" s="46">
        <v>5</v>
      </c>
      <c r="BS79" s="46">
        <v>18</v>
      </c>
      <c r="BT79" s="46">
        <v>14</v>
      </c>
      <c r="BU79" s="153">
        <f>BT79+BS79+BR79+BQ79</f>
        <v>54</v>
      </c>
      <c r="BV79" s="104" t="str">
        <f>IF(BU79&gt;84,"ممتاز",IF(BU79&gt;74,"جيد جـدا",IF(BU79&gt;64,"(جيد)",IF(BU79&gt;49,"مقبول",IF(BU79&gt;29,"ضعيف","ضعيف جدا")))))</f>
        <v>مقبول</v>
      </c>
      <c r="BW79" s="52">
        <v>12</v>
      </c>
      <c r="BX79" s="46">
        <v>7</v>
      </c>
      <c r="BY79" s="46">
        <v>9</v>
      </c>
      <c r="BZ79" s="46">
        <v>14</v>
      </c>
      <c r="CA79" s="137">
        <f>BZ79+BY79+BX79+BW79</f>
        <v>42</v>
      </c>
      <c r="CB79" s="146" t="str">
        <f>IF(CA79&gt;84,"ممتاز",IF(CA79&gt;74,"جيد جـدا",IF(CA79&gt;64,"(جيد)",IF(CA79&gt;49,"مقبول",IF(CA79&gt;29,"ضعيف","ضعيف جدا")))))</f>
        <v>ضعيف</v>
      </c>
      <c r="CC79" s="106">
        <f>SUM(R79+W79+AB79+AG79+AW79+BC79+BI79+BO79+BU79+CA79)</f>
        <v>586</v>
      </c>
      <c r="CD79" s="303"/>
      <c r="CE79" s="304"/>
    </row>
    <row r="80" spans="5:83" ht="39" customHeight="1">
      <c r="E80" s="14"/>
      <c r="F80" s="14"/>
      <c r="G80" s="119">
        <v>62</v>
      </c>
      <c r="H80" s="119" t="s">
        <v>161</v>
      </c>
      <c r="I80" s="71" t="s">
        <v>107</v>
      </c>
      <c r="J80" s="8"/>
      <c r="K80" s="42"/>
      <c r="L80" s="38"/>
      <c r="M80" s="43"/>
      <c r="N80" s="35"/>
      <c r="O80" s="48">
        <v>18</v>
      </c>
      <c r="P80" s="49">
        <v>9</v>
      </c>
      <c r="Q80" s="46">
        <v>29</v>
      </c>
      <c r="R80" s="133">
        <f t="shared" si="43"/>
        <v>56</v>
      </c>
      <c r="S80" s="101" t="str">
        <f aca="true" t="shared" si="65" ref="S80:S98">IF(R80&gt;84,"ممتاز",IF(R80&gt;74,"جيد جـدا",IF(R80&gt;64,"(جيد)",IF(R80&gt;49,"مقبول",IF(R80&gt;29,"ضعيف","ضعيف جدا")))))</f>
        <v>مقبول</v>
      </c>
      <c r="T80" s="48">
        <v>26</v>
      </c>
      <c r="U80" s="49">
        <v>26</v>
      </c>
      <c r="V80" s="46">
        <v>33</v>
      </c>
      <c r="W80" s="137">
        <f aca="true" t="shared" si="66" ref="W80:W98">V80+U80+T80</f>
        <v>85</v>
      </c>
      <c r="X80" s="101" t="str">
        <f aca="true" t="shared" si="67" ref="X80:X98">IF(W80&gt;84,"ممتاز",IF(W80&gt;74,"جيد جـدا",IF(W80&gt;64,"(جيد)",IF(W80&gt;49,"مقبول",IF(W80&gt;29,"ضعيف","ضعيف جدا")))))</f>
        <v>ممتاز</v>
      </c>
      <c r="Y80" s="53">
        <v>22</v>
      </c>
      <c r="Z80" s="49">
        <v>27</v>
      </c>
      <c r="AA80" s="46">
        <v>25</v>
      </c>
      <c r="AB80" s="137">
        <f aca="true" t="shared" si="68" ref="AB80:AB98">AA80+Z80+Y80</f>
        <v>74</v>
      </c>
      <c r="AC80" s="101" t="str">
        <f aca="true" t="shared" si="69" ref="AC80:AC98">IF(AB80&gt;84,"ممتاز",IF(AB80&gt;74,"جيد جـدا",IF(AB80&gt;64,"(جيد)",IF(AB80&gt;49,"مقبول",IF(AB80&gt;29,"ضعيف","ضعيف جدا")))))</f>
        <v>(جيد)</v>
      </c>
      <c r="AD80" s="48">
        <v>22</v>
      </c>
      <c r="AE80" s="49">
        <v>26</v>
      </c>
      <c r="AF80" s="46">
        <v>26</v>
      </c>
      <c r="AG80" s="137">
        <f aca="true" t="shared" si="70" ref="AG80:AG98">AF80+AE80+AD80</f>
        <v>74</v>
      </c>
      <c r="AH80" s="101" t="str">
        <f aca="true" t="shared" si="71" ref="AH80:AH98">IF(AG80&gt;84,"ممتاز",IF(AG80&gt;74,"جيد جـدا",IF(AG80&gt;64,"(جيد)",IF(AG80&gt;49,"مقبول",IF(AG80&gt;29,"ضعيف","ضعيف جدا")))))</f>
        <v>(جيد)</v>
      </c>
      <c r="AI80" s="55" t="e">
        <f>IF(#REF!&gt;84,"ممتاز",IF(#REF!&gt;74,"جيد جـدا",IF(#REF!&gt;64,"(جيد)",IF(#REF!&gt;49,"مقبول",IF(#REF!&gt;29,"ضعيف","ضعيف جدا")))))</f>
        <v>#REF!</v>
      </c>
      <c r="AJ80" s="55" t="e">
        <f aca="true" t="shared" si="72" ref="AJ80:AS80">IF(AI80&gt;84,"ممتاز",IF(AI80&gt;74,"جيد جـدا",IF(AI80&gt;64,"(جيد)",IF(AI80&gt;49,"مقبول",IF(AI80&gt;29,"ضعيف","ضعيف جدا")))))</f>
        <v>#REF!</v>
      </c>
      <c r="AK80" s="55" t="e">
        <f t="shared" si="72"/>
        <v>#REF!</v>
      </c>
      <c r="AL80" s="55" t="e">
        <f t="shared" si="72"/>
        <v>#REF!</v>
      </c>
      <c r="AM80" s="55" t="e">
        <f t="shared" si="72"/>
        <v>#REF!</v>
      </c>
      <c r="AN80" s="55" t="e">
        <f t="shared" si="72"/>
        <v>#REF!</v>
      </c>
      <c r="AO80" s="55" t="e">
        <f t="shared" si="72"/>
        <v>#REF!</v>
      </c>
      <c r="AP80" s="55" t="e">
        <f t="shared" si="72"/>
        <v>#REF!</v>
      </c>
      <c r="AQ80" s="55" t="e">
        <f t="shared" si="72"/>
        <v>#REF!</v>
      </c>
      <c r="AR80" s="55" t="e">
        <f t="shared" si="72"/>
        <v>#REF!</v>
      </c>
      <c r="AS80" s="55" t="e">
        <f t="shared" si="72"/>
        <v>#REF!</v>
      </c>
      <c r="AT80" s="49">
        <v>17</v>
      </c>
      <c r="AU80" s="49">
        <v>3</v>
      </c>
      <c r="AV80" s="49">
        <v>33</v>
      </c>
      <c r="AW80" s="137">
        <f aca="true" t="shared" si="73" ref="AW80:AW98">AV80+AU80+AT80</f>
        <v>53</v>
      </c>
      <c r="AX80" s="101" t="str">
        <f aca="true" t="shared" si="74" ref="AX80:AX98">IF(AW80&gt;84,"ممتاز",IF(AW80&gt;74,"جيد جـدا",IF(AW80&gt;64,"(جيد)",IF(AW80&gt;49,"مقبول",IF(AW80&gt;29,"ضعيف","ضعيف جدا")))))</f>
        <v>مقبول</v>
      </c>
      <c r="AY80" s="53">
        <v>19</v>
      </c>
      <c r="AZ80" s="49">
        <v>8</v>
      </c>
      <c r="BA80" s="46">
        <v>18</v>
      </c>
      <c r="BB80" s="46">
        <v>21</v>
      </c>
      <c r="BC80" s="144">
        <f aca="true" t="shared" si="75" ref="BC80:BC98">BB80+BA80+AZ80+AY80</f>
        <v>66</v>
      </c>
      <c r="BD80" s="104" t="str">
        <f aca="true" t="shared" si="76" ref="BD80:BD98">IF(BC80&gt;84,"ممتاز",IF(BC80&gt;74,"جيد جـدا",IF(BC80&gt;64,"(جيد)",IF(BC80&gt;49,"مقبول",IF(BC80&gt;29,"ضعيف","ضعيف جدا")))))</f>
        <v>(جيد)</v>
      </c>
      <c r="BE80" s="53">
        <v>19</v>
      </c>
      <c r="BF80" s="49">
        <v>7</v>
      </c>
      <c r="BG80" s="46">
        <v>20</v>
      </c>
      <c r="BH80" s="46">
        <v>20</v>
      </c>
      <c r="BI80" s="144">
        <f aca="true" t="shared" si="77" ref="BI80:BI98">BH80+BG80+BF80+BE80</f>
        <v>66</v>
      </c>
      <c r="BJ80" s="104" t="str">
        <f aca="true" t="shared" si="78" ref="BJ80:BJ98">IF(BI80&gt;84,"ممتاز",IF(BI80&gt;74,"جيد جـدا",IF(BI80&gt;64,"(جيد)",IF(BI80&gt;49,"مقبول",IF(BI80&gt;29,"ضعيف","ضعيف جدا")))))</f>
        <v>(جيد)</v>
      </c>
      <c r="BK80" s="53">
        <v>20</v>
      </c>
      <c r="BL80" s="49">
        <v>6</v>
      </c>
      <c r="BM80" s="46">
        <v>23</v>
      </c>
      <c r="BN80" s="46">
        <v>19</v>
      </c>
      <c r="BO80" s="148">
        <f aca="true" t="shared" si="79" ref="BO80:BO98">BN80+BM80+BL80+BK80</f>
        <v>68</v>
      </c>
      <c r="BP80" s="104" t="str">
        <f aca="true" t="shared" si="80" ref="BP80:BP98">IF(BO80&gt;84,"ممتاز",IF(BO80&gt;74,"جيد جـدا",IF(BO80&gt;64,"(جيد)",IF(BO80&gt;49,"مقبول",IF(BO80&gt;29,"ضعيف","ضعيف جدا")))))</f>
        <v>(جيد)</v>
      </c>
      <c r="BQ80" s="53">
        <v>18</v>
      </c>
      <c r="BR80" s="49">
        <v>7</v>
      </c>
      <c r="BS80" s="46">
        <v>19</v>
      </c>
      <c r="BT80" s="46">
        <v>16</v>
      </c>
      <c r="BU80" s="153">
        <f aca="true" t="shared" si="81" ref="BU80:BU98">BT80+BS80+BR80+BQ80</f>
        <v>60</v>
      </c>
      <c r="BV80" s="104" t="str">
        <f aca="true" t="shared" si="82" ref="BV80:BV98">IF(BU80&gt;84,"ممتاز",IF(BU80&gt;74,"جيد جـدا",IF(BU80&gt;64,"(جيد)",IF(BU80&gt;49,"مقبول",IF(BU80&gt;29,"ضعيف","ضعيف جدا")))))</f>
        <v>مقبول</v>
      </c>
      <c r="BW80" s="53">
        <v>15</v>
      </c>
      <c r="BX80" s="49">
        <v>7</v>
      </c>
      <c r="BY80" s="46">
        <v>13</v>
      </c>
      <c r="BZ80" s="46">
        <v>19</v>
      </c>
      <c r="CA80" s="137">
        <f aca="true" t="shared" si="83" ref="CA80:CA98">BZ80+BY80+BX80+BW80</f>
        <v>54</v>
      </c>
      <c r="CB80" s="104" t="str">
        <f aca="true" t="shared" si="84" ref="CB80:CB98">IF(CA80&gt;84,"ممتاز",IF(CA80&gt;74,"جيد جـدا",IF(CA80&gt;64,"(جيد)",IF(CA80&gt;49,"مقبول",IF(CA80&gt;29,"ضعيف","ضعيف جدا")))))</f>
        <v>مقبول</v>
      </c>
      <c r="CC80" s="106">
        <f aca="true" t="shared" si="85" ref="CC80:CC98">SUM(R80+W80+AB80+AG80+AW80+BC80+BI80+BO80+BU80+CA80)</f>
        <v>656</v>
      </c>
      <c r="CD80" s="305"/>
      <c r="CE80" s="306"/>
    </row>
    <row r="81" spans="5:83" ht="39" customHeight="1">
      <c r="E81" s="14"/>
      <c r="F81" s="14"/>
      <c r="G81" s="119">
        <v>63</v>
      </c>
      <c r="H81" s="119">
        <v>637</v>
      </c>
      <c r="I81" s="71" t="s">
        <v>108</v>
      </c>
      <c r="J81" s="8"/>
      <c r="K81" s="42"/>
      <c r="L81" s="38"/>
      <c r="M81" s="43"/>
      <c r="N81" s="35"/>
      <c r="O81" s="48">
        <v>15</v>
      </c>
      <c r="P81" s="49">
        <v>9</v>
      </c>
      <c r="Q81" s="46">
        <v>45</v>
      </c>
      <c r="R81" s="133">
        <f t="shared" si="43"/>
        <v>69</v>
      </c>
      <c r="S81" s="101" t="str">
        <f t="shared" si="65"/>
        <v>(جيد)</v>
      </c>
      <c r="T81" s="48">
        <v>22</v>
      </c>
      <c r="U81" s="49">
        <v>25</v>
      </c>
      <c r="V81" s="46">
        <v>26</v>
      </c>
      <c r="W81" s="137">
        <f t="shared" si="66"/>
        <v>73</v>
      </c>
      <c r="X81" s="101" t="str">
        <f t="shared" si="67"/>
        <v>(جيد)</v>
      </c>
      <c r="Y81" s="53">
        <v>24</v>
      </c>
      <c r="Z81" s="49">
        <v>24</v>
      </c>
      <c r="AA81" s="46">
        <v>26</v>
      </c>
      <c r="AB81" s="137">
        <f t="shared" si="68"/>
        <v>74</v>
      </c>
      <c r="AC81" s="101" t="str">
        <f t="shared" si="69"/>
        <v>(جيد)</v>
      </c>
      <c r="AD81" s="48">
        <v>20</v>
      </c>
      <c r="AE81" s="49">
        <v>26</v>
      </c>
      <c r="AF81" s="46">
        <v>35</v>
      </c>
      <c r="AG81" s="137">
        <f t="shared" si="70"/>
        <v>81</v>
      </c>
      <c r="AH81" s="101" t="str">
        <f t="shared" si="71"/>
        <v>جيد جـدا</v>
      </c>
      <c r="AI81" s="31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49">
        <v>14</v>
      </c>
      <c r="AU81" s="49">
        <v>3</v>
      </c>
      <c r="AV81" s="49">
        <v>36</v>
      </c>
      <c r="AW81" s="137">
        <f t="shared" si="73"/>
        <v>53</v>
      </c>
      <c r="AX81" s="101" t="str">
        <f t="shared" si="74"/>
        <v>مقبول</v>
      </c>
      <c r="AY81" s="53">
        <v>18</v>
      </c>
      <c r="AZ81" s="49">
        <v>8</v>
      </c>
      <c r="BA81" s="46">
        <v>15</v>
      </c>
      <c r="BB81" s="46">
        <v>14</v>
      </c>
      <c r="BC81" s="144">
        <f t="shared" si="75"/>
        <v>55</v>
      </c>
      <c r="BD81" s="104" t="str">
        <f t="shared" si="76"/>
        <v>مقبول</v>
      </c>
      <c r="BE81" s="53">
        <v>17</v>
      </c>
      <c r="BF81" s="49">
        <v>9</v>
      </c>
      <c r="BG81" s="46">
        <v>15</v>
      </c>
      <c r="BH81" s="46">
        <v>18</v>
      </c>
      <c r="BI81" s="144">
        <f t="shared" si="77"/>
        <v>59</v>
      </c>
      <c r="BJ81" s="104" t="str">
        <f t="shared" si="78"/>
        <v>مقبول</v>
      </c>
      <c r="BK81" s="53">
        <v>16</v>
      </c>
      <c r="BL81" s="49">
        <v>6</v>
      </c>
      <c r="BM81" s="46">
        <v>18</v>
      </c>
      <c r="BN81" s="46">
        <v>6</v>
      </c>
      <c r="BO81" s="148">
        <f t="shared" si="79"/>
        <v>46</v>
      </c>
      <c r="BP81" s="146" t="str">
        <f t="shared" si="80"/>
        <v>ضعيف</v>
      </c>
      <c r="BQ81" s="53">
        <v>18</v>
      </c>
      <c r="BR81" s="49">
        <v>6</v>
      </c>
      <c r="BS81" s="46">
        <v>19</v>
      </c>
      <c r="BT81" s="46">
        <v>13</v>
      </c>
      <c r="BU81" s="153">
        <f t="shared" si="81"/>
        <v>56</v>
      </c>
      <c r="BV81" s="104" t="str">
        <f t="shared" si="82"/>
        <v>مقبول</v>
      </c>
      <c r="BW81" s="53">
        <v>13</v>
      </c>
      <c r="BX81" s="49">
        <v>8</v>
      </c>
      <c r="BY81" s="46">
        <v>14</v>
      </c>
      <c r="BZ81" s="46">
        <v>15</v>
      </c>
      <c r="CA81" s="137">
        <f t="shared" si="83"/>
        <v>50</v>
      </c>
      <c r="CB81" s="104" t="str">
        <f t="shared" si="84"/>
        <v>مقبول</v>
      </c>
      <c r="CC81" s="106">
        <f t="shared" si="85"/>
        <v>616</v>
      </c>
      <c r="CD81" s="305"/>
      <c r="CE81" s="306"/>
    </row>
    <row r="82" spans="5:83" ht="39" customHeight="1">
      <c r="E82" s="14"/>
      <c r="F82" s="14"/>
      <c r="G82" s="119">
        <v>64</v>
      </c>
      <c r="H82" s="119" t="s">
        <v>162</v>
      </c>
      <c r="I82" s="71" t="s">
        <v>109</v>
      </c>
      <c r="J82" s="8"/>
      <c r="K82" s="42"/>
      <c r="L82" s="38"/>
      <c r="M82" s="43"/>
      <c r="N82" s="35"/>
      <c r="O82" s="48">
        <v>15</v>
      </c>
      <c r="P82" s="49">
        <v>9</v>
      </c>
      <c r="Q82" s="46">
        <v>65</v>
      </c>
      <c r="R82" s="133">
        <f t="shared" si="43"/>
        <v>89</v>
      </c>
      <c r="S82" s="101" t="str">
        <f t="shared" si="65"/>
        <v>ممتاز</v>
      </c>
      <c r="T82" s="48">
        <v>28</v>
      </c>
      <c r="U82" s="49">
        <v>25</v>
      </c>
      <c r="V82" s="46">
        <v>39</v>
      </c>
      <c r="W82" s="137">
        <f t="shared" si="66"/>
        <v>92</v>
      </c>
      <c r="X82" s="101" t="str">
        <f t="shared" si="67"/>
        <v>ممتاز</v>
      </c>
      <c r="Y82" s="53">
        <v>25</v>
      </c>
      <c r="Z82" s="49">
        <v>24</v>
      </c>
      <c r="AA82" s="46">
        <v>38</v>
      </c>
      <c r="AB82" s="137">
        <f t="shared" si="68"/>
        <v>87</v>
      </c>
      <c r="AC82" s="101" t="str">
        <f t="shared" si="69"/>
        <v>ممتاز</v>
      </c>
      <c r="AD82" s="48">
        <v>29</v>
      </c>
      <c r="AE82" s="49">
        <v>28</v>
      </c>
      <c r="AF82" s="46">
        <v>36</v>
      </c>
      <c r="AG82" s="137">
        <f t="shared" si="70"/>
        <v>93</v>
      </c>
      <c r="AH82" s="101" t="str">
        <f t="shared" si="71"/>
        <v>ممتاز</v>
      </c>
      <c r="AI82" s="31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49">
        <v>18</v>
      </c>
      <c r="AU82" s="49">
        <v>8</v>
      </c>
      <c r="AV82" s="49">
        <v>55</v>
      </c>
      <c r="AW82" s="137">
        <f t="shared" si="73"/>
        <v>81</v>
      </c>
      <c r="AX82" s="101" t="str">
        <f t="shared" si="74"/>
        <v>جيد جـدا</v>
      </c>
      <c r="AY82" s="53">
        <v>24</v>
      </c>
      <c r="AZ82" s="49">
        <v>8</v>
      </c>
      <c r="BA82" s="46">
        <v>19</v>
      </c>
      <c r="BB82" s="46">
        <v>19</v>
      </c>
      <c r="BC82" s="144">
        <f t="shared" si="75"/>
        <v>70</v>
      </c>
      <c r="BD82" s="104" t="str">
        <f t="shared" si="76"/>
        <v>(جيد)</v>
      </c>
      <c r="BE82" s="53">
        <v>19</v>
      </c>
      <c r="BF82" s="49">
        <v>9</v>
      </c>
      <c r="BG82" s="46">
        <v>22</v>
      </c>
      <c r="BH82" s="46">
        <v>22</v>
      </c>
      <c r="BI82" s="144">
        <f t="shared" si="77"/>
        <v>72</v>
      </c>
      <c r="BJ82" s="104" t="str">
        <f t="shared" si="78"/>
        <v>(جيد)</v>
      </c>
      <c r="BK82" s="53">
        <v>20</v>
      </c>
      <c r="BL82" s="49">
        <v>9</v>
      </c>
      <c r="BM82" s="46">
        <v>25</v>
      </c>
      <c r="BN82" s="46">
        <v>24</v>
      </c>
      <c r="BO82" s="148">
        <f t="shared" si="79"/>
        <v>78</v>
      </c>
      <c r="BP82" s="104" t="str">
        <f t="shared" si="80"/>
        <v>جيد جـدا</v>
      </c>
      <c r="BQ82" s="53">
        <v>14</v>
      </c>
      <c r="BR82" s="49">
        <v>7</v>
      </c>
      <c r="BS82" s="46">
        <v>15</v>
      </c>
      <c r="BT82" s="46">
        <v>24</v>
      </c>
      <c r="BU82" s="153">
        <f t="shared" si="81"/>
        <v>60</v>
      </c>
      <c r="BV82" s="104" t="str">
        <f t="shared" si="82"/>
        <v>مقبول</v>
      </c>
      <c r="BW82" s="53">
        <v>19</v>
      </c>
      <c r="BX82" s="49">
        <v>9</v>
      </c>
      <c r="BY82" s="46">
        <v>18</v>
      </c>
      <c r="BZ82" s="46">
        <v>21</v>
      </c>
      <c r="CA82" s="137">
        <f t="shared" si="83"/>
        <v>67</v>
      </c>
      <c r="CB82" s="104" t="str">
        <f t="shared" si="84"/>
        <v>(جيد)</v>
      </c>
      <c r="CC82" s="106">
        <f t="shared" si="85"/>
        <v>789</v>
      </c>
      <c r="CD82" s="305"/>
      <c r="CE82" s="306"/>
    </row>
    <row r="83" spans="5:83" ht="39" customHeight="1">
      <c r="E83" s="14"/>
      <c r="F83" s="14"/>
      <c r="G83" s="119">
        <v>65</v>
      </c>
      <c r="H83" s="119" t="s">
        <v>163</v>
      </c>
      <c r="I83" s="71" t="s">
        <v>110</v>
      </c>
      <c r="J83" s="9"/>
      <c r="K83" s="44"/>
      <c r="L83" s="39"/>
      <c r="M83" s="45"/>
      <c r="N83" s="36"/>
      <c r="O83" s="50">
        <v>15</v>
      </c>
      <c r="P83" s="51">
        <v>9</v>
      </c>
      <c r="Q83" s="63">
        <v>36</v>
      </c>
      <c r="R83" s="133">
        <f aca="true" t="shared" si="86" ref="R83:R114">Q83+P83+O83</f>
        <v>60</v>
      </c>
      <c r="S83" s="101" t="str">
        <f t="shared" si="65"/>
        <v>مقبول</v>
      </c>
      <c r="T83" s="50">
        <v>27</v>
      </c>
      <c r="U83" s="51">
        <v>26</v>
      </c>
      <c r="V83" s="63">
        <v>30</v>
      </c>
      <c r="W83" s="137">
        <f t="shared" si="66"/>
        <v>83</v>
      </c>
      <c r="X83" s="101" t="str">
        <f t="shared" si="67"/>
        <v>جيد جـدا</v>
      </c>
      <c r="Y83" s="54">
        <v>22</v>
      </c>
      <c r="Z83" s="51">
        <v>24</v>
      </c>
      <c r="AA83" s="63">
        <v>24</v>
      </c>
      <c r="AB83" s="137">
        <f t="shared" si="68"/>
        <v>70</v>
      </c>
      <c r="AC83" s="101" t="str">
        <f t="shared" si="69"/>
        <v>(جيد)</v>
      </c>
      <c r="AD83" s="50">
        <v>23</v>
      </c>
      <c r="AE83" s="51">
        <v>22</v>
      </c>
      <c r="AF83" s="63">
        <v>29</v>
      </c>
      <c r="AG83" s="137">
        <f t="shared" si="70"/>
        <v>74</v>
      </c>
      <c r="AH83" s="101" t="str">
        <f t="shared" si="71"/>
        <v>(جيد)</v>
      </c>
      <c r="AI83" s="33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51">
        <v>19</v>
      </c>
      <c r="AU83" s="51">
        <v>6</v>
      </c>
      <c r="AV83" s="51">
        <v>40</v>
      </c>
      <c r="AW83" s="137">
        <f t="shared" si="73"/>
        <v>65</v>
      </c>
      <c r="AX83" s="101" t="str">
        <f t="shared" si="74"/>
        <v>(جيد)</v>
      </c>
      <c r="AY83" s="54">
        <v>17</v>
      </c>
      <c r="AZ83" s="51">
        <v>8</v>
      </c>
      <c r="BA83" s="63">
        <v>17</v>
      </c>
      <c r="BB83" s="63">
        <v>18</v>
      </c>
      <c r="BC83" s="144">
        <f t="shared" si="75"/>
        <v>60</v>
      </c>
      <c r="BD83" s="104" t="str">
        <f t="shared" si="76"/>
        <v>مقبول</v>
      </c>
      <c r="BE83" s="54">
        <v>14</v>
      </c>
      <c r="BF83" s="51">
        <v>9</v>
      </c>
      <c r="BG83" s="63">
        <v>18</v>
      </c>
      <c r="BH83" s="63">
        <v>20</v>
      </c>
      <c r="BI83" s="144">
        <f t="shared" si="77"/>
        <v>61</v>
      </c>
      <c r="BJ83" s="104" t="str">
        <f t="shared" si="78"/>
        <v>مقبول</v>
      </c>
      <c r="BK83" s="54">
        <v>13</v>
      </c>
      <c r="BL83" s="51">
        <v>7</v>
      </c>
      <c r="BM83" s="63">
        <v>21</v>
      </c>
      <c r="BN83" s="63">
        <v>15</v>
      </c>
      <c r="BO83" s="148">
        <f t="shared" si="79"/>
        <v>56</v>
      </c>
      <c r="BP83" s="104" t="str">
        <f t="shared" si="80"/>
        <v>مقبول</v>
      </c>
      <c r="BQ83" s="54">
        <v>10</v>
      </c>
      <c r="BR83" s="51">
        <v>5</v>
      </c>
      <c r="BS83" s="63">
        <v>11</v>
      </c>
      <c r="BT83" s="63">
        <v>17</v>
      </c>
      <c r="BU83" s="153">
        <f t="shared" si="81"/>
        <v>43</v>
      </c>
      <c r="BV83" s="146" t="str">
        <f t="shared" si="82"/>
        <v>ضعيف</v>
      </c>
      <c r="BW83" s="54">
        <v>13</v>
      </c>
      <c r="BX83" s="51">
        <v>8</v>
      </c>
      <c r="BY83" s="63">
        <v>11</v>
      </c>
      <c r="BZ83" s="63">
        <v>18</v>
      </c>
      <c r="CA83" s="137">
        <f t="shared" si="83"/>
        <v>50</v>
      </c>
      <c r="CB83" s="104" t="str">
        <f t="shared" si="84"/>
        <v>مقبول</v>
      </c>
      <c r="CC83" s="106">
        <f t="shared" si="85"/>
        <v>622</v>
      </c>
      <c r="CD83" s="17"/>
      <c r="CE83" s="18"/>
    </row>
    <row r="84" spans="5:83" ht="39" customHeight="1">
      <c r="E84" s="14"/>
      <c r="F84" s="14"/>
      <c r="G84" s="119">
        <v>66</v>
      </c>
      <c r="H84" s="119" t="s">
        <v>164</v>
      </c>
      <c r="I84" s="71" t="s">
        <v>111</v>
      </c>
      <c r="J84" s="8"/>
      <c r="K84" s="42"/>
      <c r="L84" s="38"/>
      <c r="M84" s="43"/>
      <c r="N84" s="35"/>
      <c r="O84" s="48">
        <v>15</v>
      </c>
      <c r="P84" s="49">
        <v>9</v>
      </c>
      <c r="Q84" s="46">
        <v>50</v>
      </c>
      <c r="R84" s="133">
        <f t="shared" si="86"/>
        <v>74</v>
      </c>
      <c r="S84" s="101" t="str">
        <f t="shared" si="65"/>
        <v>(جيد)</v>
      </c>
      <c r="T84" s="48">
        <v>24</v>
      </c>
      <c r="U84" s="49">
        <v>26</v>
      </c>
      <c r="V84" s="46">
        <v>38</v>
      </c>
      <c r="W84" s="137">
        <f t="shared" si="66"/>
        <v>88</v>
      </c>
      <c r="X84" s="101" t="str">
        <f t="shared" si="67"/>
        <v>ممتاز</v>
      </c>
      <c r="Y84" s="53">
        <v>25</v>
      </c>
      <c r="Z84" s="49">
        <v>24</v>
      </c>
      <c r="AA84" s="46">
        <v>34</v>
      </c>
      <c r="AB84" s="137">
        <f t="shared" si="68"/>
        <v>83</v>
      </c>
      <c r="AC84" s="101" t="str">
        <f t="shared" si="69"/>
        <v>جيد جـدا</v>
      </c>
      <c r="AD84" s="48">
        <v>25</v>
      </c>
      <c r="AE84" s="49">
        <v>22</v>
      </c>
      <c r="AF84" s="46">
        <v>38</v>
      </c>
      <c r="AG84" s="137">
        <f t="shared" si="70"/>
        <v>85</v>
      </c>
      <c r="AH84" s="101" t="str">
        <f t="shared" si="71"/>
        <v>ممتاز</v>
      </c>
      <c r="AI84" s="31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49">
        <v>19</v>
      </c>
      <c r="AU84" s="49">
        <v>9</v>
      </c>
      <c r="AV84" s="49">
        <v>66</v>
      </c>
      <c r="AW84" s="137">
        <f t="shared" si="73"/>
        <v>94</v>
      </c>
      <c r="AX84" s="101" t="str">
        <f t="shared" si="74"/>
        <v>ممتاز</v>
      </c>
      <c r="AY84" s="53">
        <v>19</v>
      </c>
      <c r="AZ84" s="49">
        <v>8</v>
      </c>
      <c r="BA84" s="46">
        <v>15</v>
      </c>
      <c r="BB84" s="46">
        <v>23</v>
      </c>
      <c r="BC84" s="144">
        <f t="shared" si="75"/>
        <v>65</v>
      </c>
      <c r="BD84" s="104" t="str">
        <f t="shared" si="76"/>
        <v>(جيد)</v>
      </c>
      <c r="BE84" s="53">
        <v>19</v>
      </c>
      <c r="BF84" s="49">
        <v>8</v>
      </c>
      <c r="BG84" s="46">
        <v>13</v>
      </c>
      <c r="BH84" s="46">
        <v>22</v>
      </c>
      <c r="BI84" s="144">
        <f t="shared" si="77"/>
        <v>62</v>
      </c>
      <c r="BJ84" s="104" t="str">
        <f t="shared" si="78"/>
        <v>مقبول</v>
      </c>
      <c r="BK84" s="53">
        <v>13</v>
      </c>
      <c r="BL84" s="49">
        <v>7</v>
      </c>
      <c r="BM84" s="46">
        <v>17</v>
      </c>
      <c r="BN84" s="46">
        <v>22</v>
      </c>
      <c r="BO84" s="148">
        <f t="shared" si="79"/>
        <v>59</v>
      </c>
      <c r="BP84" s="104" t="str">
        <f t="shared" si="80"/>
        <v>مقبول</v>
      </c>
      <c r="BQ84" s="53">
        <v>15</v>
      </c>
      <c r="BR84" s="49">
        <v>8</v>
      </c>
      <c r="BS84" s="46">
        <v>16</v>
      </c>
      <c r="BT84" s="46">
        <v>22</v>
      </c>
      <c r="BU84" s="153">
        <f t="shared" si="81"/>
        <v>61</v>
      </c>
      <c r="BV84" s="104" t="str">
        <f t="shared" si="82"/>
        <v>مقبول</v>
      </c>
      <c r="BW84" s="53">
        <v>14</v>
      </c>
      <c r="BX84" s="49">
        <v>8</v>
      </c>
      <c r="BY84" s="46">
        <v>11</v>
      </c>
      <c r="BZ84" s="46">
        <v>21</v>
      </c>
      <c r="CA84" s="137">
        <f t="shared" si="83"/>
        <v>54</v>
      </c>
      <c r="CB84" s="104" t="str">
        <f t="shared" si="84"/>
        <v>مقبول</v>
      </c>
      <c r="CC84" s="106">
        <f t="shared" si="85"/>
        <v>725</v>
      </c>
      <c r="CD84" s="305"/>
      <c r="CE84" s="306"/>
    </row>
    <row r="85" spans="5:83" ht="39" customHeight="1">
      <c r="E85" s="14"/>
      <c r="F85" s="14"/>
      <c r="G85" s="119">
        <v>67</v>
      </c>
      <c r="H85" s="119" t="s">
        <v>165</v>
      </c>
      <c r="I85" s="71" t="s">
        <v>112</v>
      </c>
      <c r="J85" s="8"/>
      <c r="K85" s="42"/>
      <c r="L85" s="38"/>
      <c r="M85" s="43"/>
      <c r="N85" s="35"/>
      <c r="O85" s="48">
        <v>15</v>
      </c>
      <c r="P85" s="49">
        <v>9</v>
      </c>
      <c r="Q85" s="46">
        <v>38</v>
      </c>
      <c r="R85" s="133">
        <f t="shared" si="86"/>
        <v>62</v>
      </c>
      <c r="S85" s="101" t="str">
        <f t="shared" si="65"/>
        <v>مقبول</v>
      </c>
      <c r="T85" s="48">
        <v>27</v>
      </c>
      <c r="U85" s="49">
        <v>26</v>
      </c>
      <c r="V85" s="46">
        <v>39</v>
      </c>
      <c r="W85" s="137">
        <f t="shared" si="66"/>
        <v>92</v>
      </c>
      <c r="X85" s="101" t="str">
        <f t="shared" si="67"/>
        <v>ممتاز</v>
      </c>
      <c r="Y85" s="53">
        <v>28</v>
      </c>
      <c r="Z85" s="49">
        <v>27</v>
      </c>
      <c r="AA85" s="46">
        <v>34</v>
      </c>
      <c r="AB85" s="137">
        <f t="shared" si="68"/>
        <v>89</v>
      </c>
      <c r="AC85" s="101" t="str">
        <f t="shared" si="69"/>
        <v>ممتاز</v>
      </c>
      <c r="AD85" s="48">
        <v>22</v>
      </c>
      <c r="AE85" s="49">
        <v>22</v>
      </c>
      <c r="AF85" s="46">
        <v>37</v>
      </c>
      <c r="AG85" s="137">
        <f t="shared" si="70"/>
        <v>81</v>
      </c>
      <c r="AH85" s="101" t="str">
        <f t="shared" si="71"/>
        <v>جيد جـدا</v>
      </c>
      <c r="AI85" s="31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49">
        <v>19</v>
      </c>
      <c r="AU85" s="49">
        <v>7</v>
      </c>
      <c r="AV85" s="49">
        <v>53</v>
      </c>
      <c r="AW85" s="137">
        <f t="shared" si="73"/>
        <v>79</v>
      </c>
      <c r="AX85" s="101" t="str">
        <f t="shared" si="74"/>
        <v>جيد جـدا</v>
      </c>
      <c r="AY85" s="53">
        <v>22</v>
      </c>
      <c r="AZ85" s="49">
        <v>8</v>
      </c>
      <c r="BA85" s="46">
        <v>22</v>
      </c>
      <c r="BB85" s="46">
        <v>25</v>
      </c>
      <c r="BC85" s="144">
        <f t="shared" si="75"/>
        <v>77</v>
      </c>
      <c r="BD85" s="104" t="str">
        <f t="shared" si="76"/>
        <v>جيد جـدا</v>
      </c>
      <c r="BE85" s="53">
        <v>19</v>
      </c>
      <c r="BF85" s="49">
        <v>9</v>
      </c>
      <c r="BG85" s="46">
        <v>19</v>
      </c>
      <c r="BH85" s="46">
        <v>22</v>
      </c>
      <c r="BI85" s="144">
        <f t="shared" si="77"/>
        <v>69</v>
      </c>
      <c r="BJ85" s="104" t="str">
        <f t="shared" si="78"/>
        <v>(جيد)</v>
      </c>
      <c r="BK85" s="53">
        <v>19</v>
      </c>
      <c r="BL85" s="49">
        <v>9</v>
      </c>
      <c r="BM85" s="46">
        <v>26</v>
      </c>
      <c r="BN85" s="46">
        <v>20</v>
      </c>
      <c r="BO85" s="148">
        <f t="shared" si="79"/>
        <v>74</v>
      </c>
      <c r="BP85" s="104" t="str">
        <f t="shared" si="80"/>
        <v>(جيد)</v>
      </c>
      <c r="BQ85" s="53">
        <v>15</v>
      </c>
      <c r="BR85" s="49">
        <v>6</v>
      </c>
      <c r="BS85" s="46">
        <v>15</v>
      </c>
      <c r="BT85" s="46">
        <v>26</v>
      </c>
      <c r="BU85" s="153">
        <f t="shared" si="81"/>
        <v>62</v>
      </c>
      <c r="BV85" s="104" t="str">
        <f t="shared" si="82"/>
        <v>مقبول</v>
      </c>
      <c r="BW85" s="53">
        <v>23</v>
      </c>
      <c r="BX85" s="49">
        <v>9</v>
      </c>
      <c r="BY85" s="46">
        <v>20</v>
      </c>
      <c r="BZ85" s="46">
        <v>25</v>
      </c>
      <c r="CA85" s="137">
        <f t="shared" si="83"/>
        <v>77</v>
      </c>
      <c r="CB85" s="104" t="str">
        <f t="shared" si="84"/>
        <v>جيد جـدا</v>
      </c>
      <c r="CC85" s="106">
        <f t="shared" si="85"/>
        <v>762</v>
      </c>
      <c r="CD85" s="305"/>
      <c r="CE85" s="306"/>
    </row>
    <row r="86" spans="5:83" ht="39" customHeight="1">
      <c r="E86" s="14"/>
      <c r="F86" s="14"/>
      <c r="G86" s="119">
        <v>68</v>
      </c>
      <c r="H86" s="119" t="s">
        <v>166</v>
      </c>
      <c r="I86" s="71" t="s">
        <v>113</v>
      </c>
      <c r="J86" s="8"/>
      <c r="K86" s="42"/>
      <c r="L86" s="38"/>
      <c r="M86" s="43"/>
      <c r="N86" s="35"/>
      <c r="O86" s="48">
        <v>17</v>
      </c>
      <c r="P86" s="49">
        <v>9</v>
      </c>
      <c r="Q86" s="46">
        <v>26</v>
      </c>
      <c r="R86" s="133">
        <f t="shared" si="86"/>
        <v>52</v>
      </c>
      <c r="S86" s="101" t="str">
        <f t="shared" si="65"/>
        <v>مقبول</v>
      </c>
      <c r="T86" s="48">
        <v>27</v>
      </c>
      <c r="U86" s="49">
        <v>26</v>
      </c>
      <c r="V86" s="46">
        <v>28</v>
      </c>
      <c r="W86" s="137">
        <f t="shared" si="66"/>
        <v>81</v>
      </c>
      <c r="X86" s="101" t="str">
        <f t="shared" si="67"/>
        <v>جيد جـدا</v>
      </c>
      <c r="Y86" s="53">
        <v>27</v>
      </c>
      <c r="Z86" s="49">
        <v>24</v>
      </c>
      <c r="AA86" s="46">
        <v>26</v>
      </c>
      <c r="AB86" s="137">
        <f t="shared" si="68"/>
        <v>77</v>
      </c>
      <c r="AC86" s="101" t="str">
        <f t="shared" si="69"/>
        <v>جيد جـدا</v>
      </c>
      <c r="AD86" s="48">
        <v>21</v>
      </c>
      <c r="AE86" s="49">
        <v>22</v>
      </c>
      <c r="AF86" s="46">
        <v>21</v>
      </c>
      <c r="AG86" s="137">
        <f t="shared" si="70"/>
        <v>64</v>
      </c>
      <c r="AH86" s="101" t="str">
        <f t="shared" si="71"/>
        <v>مقبول</v>
      </c>
      <c r="AI86" s="31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49">
        <v>18</v>
      </c>
      <c r="AU86" s="49">
        <v>8</v>
      </c>
      <c r="AV86" s="49">
        <v>42</v>
      </c>
      <c r="AW86" s="137">
        <f t="shared" si="73"/>
        <v>68</v>
      </c>
      <c r="AX86" s="101" t="str">
        <f t="shared" si="74"/>
        <v>(جيد)</v>
      </c>
      <c r="AY86" s="53">
        <v>17</v>
      </c>
      <c r="AZ86" s="49">
        <v>9</v>
      </c>
      <c r="BA86" s="46">
        <v>14</v>
      </c>
      <c r="BB86" s="46">
        <v>19</v>
      </c>
      <c r="BC86" s="144">
        <f t="shared" si="75"/>
        <v>59</v>
      </c>
      <c r="BD86" s="104" t="str">
        <f t="shared" si="76"/>
        <v>مقبول</v>
      </c>
      <c r="BE86" s="53">
        <v>16</v>
      </c>
      <c r="BF86" s="49">
        <v>8</v>
      </c>
      <c r="BG86" s="46">
        <v>20</v>
      </c>
      <c r="BH86" s="46">
        <v>19</v>
      </c>
      <c r="BI86" s="144">
        <f t="shared" si="77"/>
        <v>63</v>
      </c>
      <c r="BJ86" s="104" t="str">
        <f t="shared" si="78"/>
        <v>مقبول</v>
      </c>
      <c r="BK86" s="53">
        <v>15</v>
      </c>
      <c r="BL86" s="49">
        <v>7</v>
      </c>
      <c r="BM86" s="46">
        <v>17</v>
      </c>
      <c r="BN86" s="46">
        <v>13</v>
      </c>
      <c r="BO86" s="148">
        <f t="shared" si="79"/>
        <v>52</v>
      </c>
      <c r="BP86" s="104" t="str">
        <f t="shared" si="80"/>
        <v>مقبول</v>
      </c>
      <c r="BQ86" s="53">
        <v>18</v>
      </c>
      <c r="BR86" s="49">
        <v>7</v>
      </c>
      <c r="BS86" s="46">
        <v>19</v>
      </c>
      <c r="BT86" s="46">
        <v>18</v>
      </c>
      <c r="BU86" s="153">
        <f t="shared" si="81"/>
        <v>62</v>
      </c>
      <c r="BV86" s="104" t="str">
        <f t="shared" si="82"/>
        <v>مقبول</v>
      </c>
      <c r="BW86" s="53">
        <v>16</v>
      </c>
      <c r="BX86" s="49">
        <v>8</v>
      </c>
      <c r="BY86" s="46">
        <v>12</v>
      </c>
      <c r="BZ86" s="46">
        <v>16</v>
      </c>
      <c r="CA86" s="137">
        <f t="shared" si="83"/>
        <v>52</v>
      </c>
      <c r="CB86" s="104" t="str">
        <f t="shared" si="84"/>
        <v>مقبول</v>
      </c>
      <c r="CC86" s="106">
        <f t="shared" si="85"/>
        <v>630</v>
      </c>
      <c r="CD86" s="305"/>
      <c r="CE86" s="306"/>
    </row>
    <row r="87" spans="5:83" ht="39" customHeight="1">
      <c r="E87" s="14"/>
      <c r="F87" s="14"/>
      <c r="G87" s="119">
        <v>69</v>
      </c>
      <c r="H87" s="119" t="s">
        <v>167</v>
      </c>
      <c r="I87" s="71" t="s">
        <v>114</v>
      </c>
      <c r="J87" s="8"/>
      <c r="K87" s="42"/>
      <c r="L87" s="38"/>
      <c r="M87" s="43"/>
      <c r="N87" s="35"/>
      <c r="O87" s="48">
        <v>18</v>
      </c>
      <c r="P87" s="49">
        <v>10</v>
      </c>
      <c r="Q87" s="46">
        <v>41</v>
      </c>
      <c r="R87" s="133">
        <f t="shared" si="86"/>
        <v>69</v>
      </c>
      <c r="S87" s="101" t="str">
        <f t="shared" si="65"/>
        <v>(جيد)</v>
      </c>
      <c r="T87" s="48">
        <v>26</v>
      </c>
      <c r="U87" s="49">
        <v>27</v>
      </c>
      <c r="V87" s="46">
        <v>34</v>
      </c>
      <c r="W87" s="137">
        <f t="shared" si="66"/>
        <v>87</v>
      </c>
      <c r="X87" s="101" t="str">
        <f t="shared" si="67"/>
        <v>ممتاز</v>
      </c>
      <c r="Y87" s="53">
        <v>28</v>
      </c>
      <c r="Z87" s="49">
        <v>27</v>
      </c>
      <c r="AA87" s="46">
        <v>31</v>
      </c>
      <c r="AB87" s="137">
        <f t="shared" si="68"/>
        <v>86</v>
      </c>
      <c r="AC87" s="101" t="str">
        <f t="shared" si="69"/>
        <v>ممتاز</v>
      </c>
      <c r="AD87" s="48">
        <v>30</v>
      </c>
      <c r="AE87" s="49">
        <v>30</v>
      </c>
      <c r="AF87" s="46">
        <v>36</v>
      </c>
      <c r="AG87" s="137">
        <f t="shared" si="70"/>
        <v>96</v>
      </c>
      <c r="AH87" s="101" t="str">
        <f t="shared" si="71"/>
        <v>ممتاز</v>
      </c>
      <c r="AI87" s="31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49">
        <v>18</v>
      </c>
      <c r="AU87" s="49">
        <v>7</v>
      </c>
      <c r="AV87" s="49">
        <v>45</v>
      </c>
      <c r="AW87" s="137">
        <f t="shared" si="73"/>
        <v>70</v>
      </c>
      <c r="AX87" s="101" t="str">
        <f t="shared" si="74"/>
        <v>(جيد)</v>
      </c>
      <c r="AY87" s="53">
        <v>23</v>
      </c>
      <c r="AZ87" s="49">
        <v>9</v>
      </c>
      <c r="BA87" s="46">
        <v>20</v>
      </c>
      <c r="BB87" s="46">
        <v>24</v>
      </c>
      <c r="BC87" s="144">
        <f t="shared" si="75"/>
        <v>76</v>
      </c>
      <c r="BD87" s="104" t="str">
        <f t="shared" si="76"/>
        <v>جيد جـدا</v>
      </c>
      <c r="BE87" s="53">
        <v>21</v>
      </c>
      <c r="BF87" s="49">
        <v>9</v>
      </c>
      <c r="BG87" s="46">
        <v>25</v>
      </c>
      <c r="BH87" s="46">
        <v>24</v>
      </c>
      <c r="BI87" s="144">
        <f t="shared" si="77"/>
        <v>79</v>
      </c>
      <c r="BJ87" s="104" t="str">
        <f t="shared" si="78"/>
        <v>جيد جـدا</v>
      </c>
      <c r="BK87" s="53">
        <v>22</v>
      </c>
      <c r="BL87" s="49">
        <v>9</v>
      </c>
      <c r="BM87" s="46">
        <v>26</v>
      </c>
      <c r="BN87" s="46">
        <v>17</v>
      </c>
      <c r="BO87" s="148">
        <f t="shared" si="79"/>
        <v>74</v>
      </c>
      <c r="BP87" s="104" t="str">
        <f t="shared" si="80"/>
        <v>(جيد)</v>
      </c>
      <c r="BQ87" s="53">
        <v>20</v>
      </c>
      <c r="BR87" s="49">
        <v>9</v>
      </c>
      <c r="BS87" s="46">
        <v>22</v>
      </c>
      <c r="BT87" s="46">
        <v>25</v>
      </c>
      <c r="BU87" s="153">
        <f t="shared" si="81"/>
        <v>76</v>
      </c>
      <c r="BV87" s="104" t="str">
        <f t="shared" si="82"/>
        <v>جيد جـدا</v>
      </c>
      <c r="BW87" s="53">
        <v>23</v>
      </c>
      <c r="BX87" s="49">
        <v>9</v>
      </c>
      <c r="BY87" s="46">
        <v>18</v>
      </c>
      <c r="BZ87" s="46">
        <v>23</v>
      </c>
      <c r="CA87" s="137">
        <f t="shared" si="83"/>
        <v>73</v>
      </c>
      <c r="CB87" s="104" t="str">
        <f t="shared" si="84"/>
        <v>(جيد)</v>
      </c>
      <c r="CC87" s="106">
        <f t="shared" si="85"/>
        <v>786</v>
      </c>
      <c r="CD87" s="305"/>
      <c r="CE87" s="306"/>
    </row>
    <row r="88" spans="5:83" ht="39" customHeight="1">
      <c r="E88" s="14"/>
      <c r="F88" s="14"/>
      <c r="G88" s="119">
        <v>70</v>
      </c>
      <c r="H88" s="119">
        <v>770</v>
      </c>
      <c r="I88" s="71" t="s">
        <v>115</v>
      </c>
      <c r="J88" s="8"/>
      <c r="K88" s="42"/>
      <c r="L88" s="38"/>
      <c r="M88" s="43"/>
      <c r="N88" s="35"/>
      <c r="O88" s="48">
        <v>15</v>
      </c>
      <c r="P88" s="49">
        <v>9</v>
      </c>
      <c r="Q88" s="46">
        <v>27</v>
      </c>
      <c r="R88" s="133">
        <f t="shared" si="86"/>
        <v>51</v>
      </c>
      <c r="S88" s="101" t="str">
        <f t="shared" si="65"/>
        <v>مقبول</v>
      </c>
      <c r="T88" s="48">
        <v>25</v>
      </c>
      <c r="U88" s="49">
        <v>27</v>
      </c>
      <c r="V88" s="46">
        <v>34</v>
      </c>
      <c r="W88" s="137">
        <f t="shared" si="66"/>
        <v>86</v>
      </c>
      <c r="X88" s="101" t="str">
        <f t="shared" si="67"/>
        <v>ممتاز</v>
      </c>
      <c r="Y88" s="53">
        <v>23</v>
      </c>
      <c r="Z88" s="49">
        <v>24</v>
      </c>
      <c r="AA88" s="46">
        <v>27</v>
      </c>
      <c r="AB88" s="137">
        <f t="shared" si="68"/>
        <v>74</v>
      </c>
      <c r="AC88" s="101" t="str">
        <f t="shared" si="69"/>
        <v>(جيد)</v>
      </c>
      <c r="AD88" s="48">
        <v>22</v>
      </c>
      <c r="AE88" s="49">
        <v>28</v>
      </c>
      <c r="AF88" s="46">
        <v>29</v>
      </c>
      <c r="AG88" s="137">
        <f t="shared" si="70"/>
        <v>79</v>
      </c>
      <c r="AH88" s="101" t="str">
        <f t="shared" si="71"/>
        <v>جيد جـدا</v>
      </c>
      <c r="AI88" s="31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49">
        <v>18</v>
      </c>
      <c r="AU88" s="49">
        <v>6</v>
      </c>
      <c r="AV88" s="49">
        <v>27</v>
      </c>
      <c r="AW88" s="137">
        <f t="shared" si="73"/>
        <v>51</v>
      </c>
      <c r="AX88" s="101" t="str">
        <f t="shared" si="74"/>
        <v>مقبول</v>
      </c>
      <c r="AY88" s="53">
        <v>19</v>
      </c>
      <c r="AZ88" s="49">
        <v>9</v>
      </c>
      <c r="BA88" s="46">
        <v>16</v>
      </c>
      <c r="BB88" s="46">
        <v>18</v>
      </c>
      <c r="BC88" s="144">
        <f t="shared" si="75"/>
        <v>62</v>
      </c>
      <c r="BD88" s="104" t="str">
        <f t="shared" si="76"/>
        <v>مقبول</v>
      </c>
      <c r="BE88" s="53">
        <v>17</v>
      </c>
      <c r="BF88" s="49">
        <v>8</v>
      </c>
      <c r="BG88" s="46">
        <v>15</v>
      </c>
      <c r="BH88" s="46">
        <v>21</v>
      </c>
      <c r="BI88" s="144">
        <f t="shared" si="77"/>
        <v>61</v>
      </c>
      <c r="BJ88" s="104" t="str">
        <f t="shared" si="78"/>
        <v>مقبول</v>
      </c>
      <c r="BK88" s="53">
        <v>14</v>
      </c>
      <c r="BL88" s="49">
        <v>8</v>
      </c>
      <c r="BM88" s="46">
        <v>17</v>
      </c>
      <c r="BN88" s="46">
        <v>15</v>
      </c>
      <c r="BO88" s="148">
        <f t="shared" si="79"/>
        <v>54</v>
      </c>
      <c r="BP88" s="104" t="str">
        <f t="shared" si="80"/>
        <v>مقبول</v>
      </c>
      <c r="BQ88" s="53">
        <v>16</v>
      </c>
      <c r="BR88" s="49">
        <v>4</v>
      </c>
      <c r="BS88" s="46">
        <v>17</v>
      </c>
      <c r="BT88" s="46">
        <v>14</v>
      </c>
      <c r="BU88" s="153">
        <f t="shared" si="81"/>
        <v>51</v>
      </c>
      <c r="BV88" s="104" t="str">
        <f t="shared" si="82"/>
        <v>مقبول</v>
      </c>
      <c r="BW88" s="53">
        <v>15</v>
      </c>
      <c r="BX88" s="49">
        <v>8</v>
      </c>
      <c r="BY88" s="46">
        <v>12</v>
      </c>
      <c r="BZ88" s="46">
        <v>14</v>
      </c>
      <c r="CA88" s="137">
        <f t="shared" si="83"/>
        <v>49</v>
      </c>
      <c r="CB88" s="146" t="str">
        <f t="shared" si="84"/>
        <v>ضعيف</v>
      </c>
      <c r="CC88" s="106">
        <f t="shared" si="85"/>
        <v>618</v>
      </c>
      <c r="CD88" s="305"/>
      <c r="CE88" s="306"/>
    </row>
    <row r="89" spans="5:83" ht="39" customHeight="1">
      <c r="E89" s="14"/>
      <c r="F89" s="14"/>
      <c r="G89" s="119">
        <v>71</v>
      </c>
      <c r="H89" s="119" t="s">
        <v>168</v>
      </c>
      <c r="I89" s="71" t="s">
        <v>116</v>
      </c>
      <c r="J89" s="8"/>
      <c r="K89" s="42"/>
      <c r="L89" s="38"/>
      <c r="M89" s="43"/>
      <c r="N89" s="35"/>
      <c r="O89" s="48">
        <v>19</v>
      </c>
      <c r="P89" s="49">
        <v>10</v>
      </c>
      <c r="Q89" s="46">
        <v>50</v>
      </c>
      <c r="R89" s="133">
        <f t="shared" si="86"/>
        <v>79</v>
      </c>
      <c r="S89" s="101" t="str">
        <f t="shared" si="65"/>
        <v>جيد جـدا</v>
      </c>
      <c r="T89" s="48">
        <v>24</v>
      </c>
      <c r="U89" s="49">
        <v>28</v>
      </c>
      <c r="V89" s="46">
        <v>30</v>
      </c>
      <c r="W89" s="137">
        <f t="shared" si="66"/>
        <v>82</v>
      </c>
      <c r="X89" s="101" t="str">
        <f t="shared" si="67"/>
        <v>جيد جـدا</v>
      </c>
      <c r="Y89" s="53">
        <v>25</v>
      </c>
      <c r="Z89" s="49">
        <v>24</v>
      </c>
      <c r="AA89" s="46">
        <v>36</v>
      </c>
      <c r="AB89" s="137">
        <f t="shared" si="68"/>
        <v>85</v>
      </c>
      <c r="AC89" s="101" t="str">
        <f t="shared" si="69"/>
        <v>ممتاز</v>
      </c>
      <c r="AD89" s="48">
        <v>22</v>
      </c>
      <c r="AE89" s="49">
        <v>28</v>
      </c>
      <c r="AF89" s="46">
        <v>40</v>
      </c>
      <c r="AG89" s="137">
        <f t="shared" si="70"/>
        <v>90</v>
      </c>
      <c r="AH89" s="101" t="str">
        <f t="shared" si="71"/>
        <v>ممتاز</v>
      </c>
      <c r="AI89" s="31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49">
        <v>17</v>
      </c>
      <c r="AU89" s="49">
        <v>8</v>
      </c>
      <c r="AV89" s="49">
        <v>57</v>
      </c>
      <c r="AW89" s="137">
        <f t="shared" si="73"/>
        <v>82</v>
      </c>
      <c r="AX89" s="101" t="str">
        <f t="shared" si="74"/>
        <v>جيد جـدا</v>
      </c>
      <c r="AY89" s="53">
        <v>23</v>
      </c>
      <c r="AZ89" s="49">
        <v>8</v>
      </c>
      <c r="BA89" s="46">
        <v>19</v>
      </c>
      <c r="BB89" s="46">
        <v>23</v>
      </c>
      <c r="BC89" s="144">
        <f t="shared" si="75"/>
        <v>73</v>
      </c>
      <c r="BD89" s="104" t="str">
        <f t="shared" si="76"/>
        <v>(جيد)</v>
      </c>
      <c r="BE89" s="53">
        <v>16</v>
      </c>
      <c r="BF89" s="49">
        <v>8</v>
      </c>
      <c r="BG89" s="46">
        <v>17</v>
      </c>
      <c r="BH89" s="46">
        <v>25</v>
      </c>
      <c r="BI89" s="144">
        <f t="shared" si="77"/>
        <v>66</v>
      </c>
      <c r="BJ89" s="104" t="str">
        <f t="shared" si="78"/>
        <v>(جيد)</v>
      </c>
      <c r="BK89" s="53">
        <v>20</v>
      </c>
      <c r="BL89" s="49">
        <v>9</v>
      </c>
      <c r="BM89" s="46">
        <v>27</v>
      </c>
      <c r="BN89" s="46">
        <v>23</v>
      </c>
      <c r="BO89" s="148">
        <f t="shared" si="79"/>
        <v>79</v>
      </c>
      <c r="BP89" s="104" t="str">
        <f t="shared" si="80"/>
        <v>جيد جـدا</v>
      </c>
      <c r="BQ89" s="53">
        <v>15</v>
      </c>
      <c r="BR89" s="49">
        <v>8</v>
      </c>
      <c r="BS89" s="46">
        <v>16</v>
      </c>
      <c r="BT89" s="46">
        <v>18</v>
      </c>
      <c r="BU89" s="153">
        <f t="shared" si="81"/>
        <v>57</v>
      </c>
      <c r="BV89" s="104" t="str">
        <f t="shared" si="82"/>
        <v>مقبول</v>
      </c>
      <c r="BW89" s="53">
        <v>21</v>
      </c>
      <c r="BX89" s="49">
        <v>9</v>
      </c>
      <c r="BY89" s="46">
        <v>20</v>
      </c>
      <c r="BZ89" s="46">
        <v>20</v>
      </c>
      <c r="CA89" s="137">
        <f t="shared" si="83"/>
        <v>70</v>
      </c>
      <c r="CB89" s="104" t="str">
        <f t="shared" si="84"/>
        <v>(جيد)</v>
      </c>
      <c r="CC89" s="106">
        <f t="shared" si="85"/>
        <v>763</v>
      </c>
      <c r="CD89" s="73"/>
      <c r="CE89" s="74"/>
    </row>
    <row r="90" spans="5:83" ht="39" customHeight="1">
      <c r="E90" s="14"/>
      <c r="F90" s="14"/>
      <c r="G90" s="119">
        <v>72</v>
      </c>
      <c r="H90" s="119" t="s">
        <v>169</v>
      </c>
      <c r="I90" s="71" t="s">
        <v>117</v>
      </c>
      <c r="J90" s="8"/>
      <c r="K90" s="42"/>
      <c r="L90" s="38"/>
      <c r="M90" s="43"/>
      <c r="N90" s="35"/>
      <c r="O90" s="48">
        <v>15</v>
      </c>
      <c r="P90" s="49">
        <v>9</v>
      </c>
      <c r="Q90" s="46">
        <v>44</v>
      </c>
      <c r="R90" s="133">
        <f t="shared" si="86"/>
        <v>68</v>
      </c>
      <c r="S90" s="101" t="str">
        <f t="shared" si="65"/>
        <v>(جيد)</v>
      </c>
      <c r="T90" s="48">
        <v>25</v>
      </c>
      <c r="U90" s="49">
        <v>26</v>
      </c>
      <c r="V90" s="46">
        <v>34</v>
      </c>
      <c r="W90" s="137">
        <f t="shared" si="66"/>
        <v>85</v>
      </c>
      <c r="X90" s="101" t="str">
        <f t="shared" si="67"/>
        <v>ممتاز</v>
      </c>
      <c r="Y90" s="53">
        <v>19</v>
      </c>
      <c r="Z90" s="49">
        <v>21</v>
      </c>
      <c r="AA90" s="46">
        <v>24</v>
      </c>
      <c r="AB90" s="137">
        <f t="shared" si="68"/>
        <v>64</v>
      </c>
      <c r="AC90" s="101" t="str">
        <f t="shared" si="69"/>
        <v>مقبول</v>
      </c>
      <c r="AD90" s="48">
        <v>28</v>
      </c>
      <c r="AE90" s="49">
        <v>30</v>
      </c>
      <c r="AF90" s="46">
        <v>38</v>
      </c>
      <c r="AG90" s="137">
        <f t="shared" si="70"/>
        <v>96</v>
      </c>
      <c r="AH90" s="101" t="str">
        <f t="shared" si="71"/>
        <v>ممتاز</v>
      </c>
      <c r="AI90" s="31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49">
        <v>12</v>
      </c>
      <c r="AU90" s="49">
        <v>7</v>
      </c>
      <c r="AV90" s="49">
        <v>35</v>
      </c>
      <c r="AW90" s="137">
        <f t="shared" si="73"/>
        <v>54</v>
      </c>
      <c r="AX90" s="101" t="str">
        <f t="shared" si="74"/>
        <v>مقبول</v>
      </c>
      <c r="AY90" s="53">
        <v>18</v>
      </c>
      <c r="AZ90" s="49">
        <v>8</v>
      </c>
      <c r="BA90" s="46">
        <v>16</v>
      </c>
      <c r="BB90" s="46">
        <v>18</v>
      </c>
      <c r="BC90" s="144">
        <f t="shared" si="75"/>
        <v>60</v>
      </c>
      <c r="BD90" s="104" t="str">
        <f t="shared" si="76"/>
        <v>مقبول</v>
      </c>
      <c r="BE90" s="53">
        <v>23</v>
      </c>
      <c r="BF90" s="49">
        <v>8</v>
      </c>
      <c r="BG90" s="46">
        <v>23</v>
      </c>
      <c r="BH90" s="46">
        <v>20</v>
      </c>
      <c r="BI90" s="144">
        <f t="shared" si="77"/>
        <v>74</v>
      </c>
      <c r="BJ90" s="104" t="str">
        <f t="shared" si="78"/>
        <v>(جيد)</v>
      </c>
      <c r="BK90" s="53">
        <v>16</v>
      </c>
      <c r="BL90" s="49">
        <v>9</v>
      </c>
      <c r="BM90" s="46">
        <v>21</v>
      </c>
      <c r="BN90" s="46">
        <v>16</v>
      </c>
      <c r="BO90" s="148">
        <f t="shared" si="79"/>
        <v>62</v>
      </c>
      <c r="BP90" s="104" t="str">
        <f t="shared" si="80"/>
        <v>مقبول</v>
      </c>
      <c r="BQ90" s="53">
        <v>14</v>
      </c>
      <c r="BR90" s="49">
        <v>8</v>
      </c>
      <c r="BS90" s="46">
        <v>15</v>
      </c>
      <c r="BT90" s="46">
        <v>15</v>
      </c>
      <c r="BU90" s="153">
        <f t="shared" si="81"/>
        <v>52</v>
      </c>
      <c r="BV90" s="104" t="str">
        <f t="shared" si="82"/>
        <v>مقبول</v>
      </c>
      <c r="BW90" s="53">
        <v>15</v>
      </c>
      <c r="BX90" s="49">
        <v>8</v>
      </c>
      <c r="BY90" s="46">
        <v>15</v>
      </c>
      <c r="BZ90" s="46">
        <v>20</v>
      </c>
      <c r="CA90" s="137">
        <f t="shared" si="83"/>
        <v>58</v>
      </c>
      <c r="CB90" s="104" t="str">
        <f t="shared" si="84"/>
        <v>مقبول</v>
      </c>
      <c r="CC90" s="106">
        <f t="shared" si="85"/>
        <v>673</v>
      </c>
      <c r="CD90" s="73"/>
      <c r="CE90" s="74"/>
    </row>
    <row r="91" spans="5:83" ht="39" customHeight="1">
      <c r="E91" s="14"/>
      <c r="F91" s="14"/>
      <c r="G91" s="119">
        <v>73</v>
      </c>
      <c r="H91" s="119" t="s">
        <v>170</v>
      </c>
      <c r="I91" s="71" t="s">
        <v>118</v>
      </c>
      <c r="J91" s="8"/>
      <c r="K91" s="42"/>
      <c r="L91" s="38"/>
      <c r="M91" s="43"/>
      <c r="N91" s="35"/>
      <c r="O91" s="48">
        <v>18</v>
      </c>
      <c r="P91" s="49">
        <v>8</v>
      </c>
      <c r="Q91" s="46">
        <v>47</v>
      </c>
      <c r="R91" s="133">
        <f t="shared" si="86"/>
        <v>73</v>
      </c>
      <c r="S91" s="101" t="str">
        <f t="shared" si="65"/>
        <v>(جيد)</v>
      </c>
      <c r="T91" s="48">
        <v>24</v>
      </c>
      <c r="U91" s="49">
        <v>25</v>
      </c>
      <c r="V91" s="46">
        <v>38</v>
      </c>
      <c r="W91" s="137">
        <f t="shared" si="66"/>
        <v>87</v>
      </c>
      <c r="X91" s="101" t="str">
        <f t="shared" si="67"/>
        <v>ممتاز</v>
      </c>
      <c r="Y91" s="53">
        <v>29</v>
      </c>
      <c r="Z91" s="49">
        <v>21</v>
      </c>
      <c r="AA91" s="46">
        <v>32</v>
      </c>
      <c r="AB91" s="137">
        <f t="shared" si="68"/>
        <v>82</v>
      </c>
      <c r="AC91" s="101" t="str">
        <f t="shared" si="69"/>
        <v>جيد جـدا</v>
      </c>
      <c r="AD91" s="48">
        <v>26</v>
      </c>
      <c r="AE91" s="49">
        <v>27</v>
      </c>
      <c r="AF91" s="46">
        <v>38</v>
      </c>
      <c r="AG91" s="137">
        <f t="shared" si="70"/>
        <v>91</v>
      </c>
      <c r="AH91" s="101" t="str">
        <f t="shared" si="71"/>
        <v>ممتاز</v>
      </c>
      <c r="AI91" s="31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49">
        <v>18</v>
      </c>
      <c r="AU91" s="49">
        <v>8</v>
      </c>
      <c r="AV91" s="49">
        <v>51</v>
      </c>
      <c r="AW91" s="137">
        <f t="shared" si="73"/>
        <v>77</v>
      </c>
      <c r="AX91" s="101" t="str">
        <f t="shared" si="74"/>
        <v>جيد جـدا</v>
      </c>
      <c r="AY91" s="53">
        <v>23</v>
      </c>
      <c r="AZ91" s="49">
        <v>8</v>
      </c>
      <c r="BA91" s="46">
        <v>15</v>
      </c>
      <c r="BB91" s="46">
        <v>22</v>
      </c>
      <c r="BC91" s="144">
        <f t="shared" si="75"/>
        <v>68</v>
      </c>
      <c r="BD91" s="104" t="str">
        <f t="shared" si="76"/>
        <v>(جيد)</v>
      </c>
      <c r="BE91" s="53">
        <v>16</v>
      </c>
      <c r="BF91" s="49">
        <v>9</v>
      </c>
      <c r="BG91" s="46">
        <v>21</v>
      </c>
      <c r="BH91" s="46">
        <v>20</v>
      </c>
      <c r="BI91" s="144">
        <f t="shared" si="77"/>
        <v>66</v>
      </c>
      <c r="BJ91" s="104" t="str">
        <f t="shared" si="78"/>
        <v>(جيد)</v>
      </c>
      <c r="BK91" s="53">
        <v>17</v>
      </c>
      <c r="BL91" s="49">
        <v>9</v>
      </c>
      <c r="BM91" s="46">
        <v>22</v>
      </c>
      <c r="BN91" s="46">
        <v>23</v>
      </c>
      <c r="BO91" s="148">
        <f t="shared" si="79"/>
        <v>71</v>
      </c>
      <c r="BP91" s="104" t="str">
        <f t="shared" si="80"/>
        <v>(جيد)</v>
      </c>
      <c r="BQ91" s="53">
        <v>13</v>
      </c>
      <c r="BR91" s="49">
        <v>8</v>
      </c>
      <c r="BS91" s="46">
        <v>13</v>
      </c>
      <c r="BT91" s="46">
        <v>21</v>
      </c>
      <c r="BU91" s="153">
        <f t="shared" si="81"/>
        <v>55</v>
      </c>
      <c r="BV91" s="104" t="str">
        <f t="shared" si="82"/>
        <v>مقبول</v>
      </c>
      <c r="BW91" s="53">
        <v>16</v>
      </c>
      <c r="BX91" s="49">
        <v>8</v>
      </c>
      <c r="BY91" s="46">
        <v>13</v>
      </c>
      <c r="BZ91" s="46">
        <v>18</v>
      </c>
      <c r="CA91" s="137">
        <f t="shared" si="83"/>
        <v>55</v>
      </c>
      <c r="CB91" s="104" t="str">
        <f t="shared" si="84"/>
        <v>مقبول</v>
      </c>
      <c r="CC91" s="106">
        <f t="shared" si="85"/>
        <v>725</v>
      </c>
      <c r="CD91" s="73"/>
      <c r="CE91" s="74"/>
    </row>
    <row r="92" spans="5:83" ht="39" customHeight="1">
      <c r="E92" s="14"/>
      <c r="F92" s="14"/>
      <c r="G92" s="119">
        <v>74</v>
      </c>
      <c r="H92" s="119" t="s">
        <v>171</v>
      </c>
      <c r="I92" s="71" t="s">
        <v>119</v>
      </c>
      <c r="J92" s="8"/>
      <c r="K92" s="42"/>
      <c r="L92" s="38"/>
      <c r="M92" s="43"/>
      <c r="N92" s="35"/>
      <c r="O92" s="48">
        <v>15</v>
      </c>
      <c r="P92" s="49">
        <v>8</v>
      </c>
      <c r="Q92" s="46">
        <v>50</v>
      </c>
      <c r="R92" s="133">
        <f t="shared" si="86"/>
        <v>73</v>
      </c>
      <c r="S92" s="101" t="str">
        <f t="shared" si="65"/>
        <v>(جيد)</v>
      </c>
      <c r="T92" s="48">
        <v>26</v>
      </c>
      <c r="U92" s="49">
        <v>25</v>
      </c>
      <c r="V92" s="46">
        <v>37</v>
      </c>
      <c r="W92" s="137">
        <f t="shared" si="66"/>
        <v>88</v>
      </c>
      <c r="X92" s="101" t="str">
        <f t="shared" si="67"/>
        <v>ممتاز</v>
      </c>
      <c r="Y92" s="53">
        <v>18</v>
      </c>
      <c r="Z92" s="49">
        <v>21</v>
      </c>
      <c r="AA92" s="46">
        <v>25</v>
      </c>
      <c r="AB92" s="137">
        <f t="shared" si="68"/>
        <v>64</v>
      </c>
      <c r="AC92" s="101" t="str">
        <f t="shared" si="69"/>
        <v>مقبول</v>
      </c>
      <c r="AD92" s="48">
        <v>22</v>
      </c>
      <c r="AE92" s="49">
        <v>28</v>
      </c>
      <c r="AF92" s="46">
        <v>37</v>
      </c>
      <c r="AG92" s="137">
        <f t="shared" si="70"/>
        <v>87</v>
      </c>
      <c r="AH92" s="101" t="str">
        <f t="shared" si="71"/>
        <v>ممتاز</v>
      </c>
      <c r="AI92" s="31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49">
        <v>11</v>
      </c>
      <c r="AU92" s="49">
        <v>4</v>
      </c>
      <c r="AV92" s="49">
        <v>45</v>
      </c>
      <c r="AW92" s="137">
        <f t="shared" si="73"/>
        <v>60</v>
      </c>
      <c r="AX92" s="101" t="str">
        <f t="shared" si="74"/>
        <v>مقبول</v>
      </c>
      <c r="AY92" s="53">
        <v>22</v>
      </c>
      <c r="AZ92" s="49">
        <v>8</v>
      </c>
      <c r="BA92" s="46">
        <v>22</v>
      </c>
      <c r="BB92" s="46">
        <v>16</v>
      </c>
      <c r="BC92" s="144">
        <f t="shared" si="75"/>
        <v>68</v>
      </c>
      <c r="BD92" s="104" t="str">
        <f t="shared" si="76"/>
        <v>(جيد)</v>
      </c>
      <c r="BE92" s="53">
        <v>17</v>
      </c>
      <c r="BF92" s="49">
        <v>8</v>
      </c>
      <c r="BG92" s="46">
        <v>18</v>
      </c>
      <c r="BH92" s="46">
        <v>20</v>
      </c>
      <c r="BI92" s="144">
        <f t="shared" si="77"/>
        <v>63</v>
      </c>
      <c r="BJ92" s="104" t="str">
        <f t="shared" si="78"/>
        <v>مقبول</v>
      </c>
      <c r="BK92" s="53">
        <v>18</v>
      </c>
      <c r="BL92" s="49">
        <v>8</v>
      </c>
      <c r="BM92" s="46">
        <v>18</v>
      </c>
      <c r="BN92" s="46">
        <v>19</v>
      </c>
      <c r="BO92" s="148">
        <f t="shared" si="79"/>
        <v>63</v>
      </c>
      <c r="BP92" s="104" t="str">
        <f t="shared" si="80"/>
        <v>مقبول</v>
      </c>
      <c r="BQ92" s="53">
        <v>13</v>
      </c>
      <c r="BR92" s="49">
        <v>8</v>
      </c>
      <c r="BS92" s="46">
        <v>12</v>
      </c>
      <c r="BT92" s="46">
        <v>20</v>
      </c>
      <c r="BU92" s="153">
        <f t="shared" si="81"/>
        <v>53</v>
      </c>
      <c r="BV92" s="104" t="str">
        <f t="shared" si="82"/>
        <v>مقبول</v>
      </c>
      <c r="BW92" s="53">
        <v>17</v>
      </c>
      <c r="BX92" s="49">
        <v>7</v>
      </c>
      <c r="BY92" s="46">
        <v>19</v>
      </c>
      <c r="BZ92" s="46">
        <v>17</v>
      </c>
      <c r="CA92" s="137">
        <f t="shared" si="83"/>
        <v>60</v>
      </c>
      <c r="CB92" s="104" t="str">
        <f t="shared" si="84"/>
        <v>مقبول</v>
      </c>
      <c r="CC92" s="106">
        <f t="shared" si="85"/>
        <v>679</v>
      </c>
      <c r="CD92" s="73"/>
      <c r="CE92" s="74"/>
    </row>
    <row r="93" spans="5:83" ht="39" customHeight="1">
      <c r="E93" s="14"/>
      <c r="F93" s="14"/>
      <c r="G93" s="119">
        <v>75</v>
      </c>
      <c r="H93" s="119" t="s">
        <v>172</v>
      </c>
      <c r="I93" s="71" t="s">
        <v>120</v>
      </c>
      <c r="J93" s="8"/>
      <c r="K93" s="42"/>
      <c r="L93" s="38"/>
      <c r="M93" s="43"/>
      <c r="N93" s="35"/>
      <c r="O93" s="48">
        <v>15</v>
      </c>
      <c r="P93" s="49">
        <v>8</v>
      </c>
      <c r="Q93" s="46">
        <v>31</v>
      </c>
      <c r="R93" s="133">
        <f t="shared" si="86"/>
        <v>54</v>
      </c>
      <c r="S93" s="101" t="str">
        <f t="shared" si="65"/>
        <v>مقبول</v>
      </c>
      <c r="T93" s="48">
        <v>22</v>
      </c>
      <c r="U93" s="49">
        <v>25</v>
      </c>
      <c r="V93" s="46">
        <v>29</v>
      </c>
      <c r="W93" s="137">
        <f t="shared" si="66"/>
        <v>76</v>
      </c>
      <c r="X93" s="101" t="str">
        <f t="shared" si="67"/>
        <v>جيد جـدا</v>
      </c>
      <c r="Y93" s="53">
        <v>22</v>
      </c>
      <c r="Z93" s="49">
        <v>27</v>
      </c>
      <c r="AA93" s="46">
        <v>25</v>
      </c>
      <c r="AB93" s="137">
        <f t="shared" si="68"/>
        <v>74</v>
      </c>
      <c r="AC93" s="101" t="str">
        <f t="shared" si="69"/>
        <v>(جيد)</v>
      </c>
      <c r="AD93" s="48">
        <v>24</v>
      </c>
      <c r="AE93" s="49">
        <v>27</v>
      </c>
      <c r="AF93" s="46">
        <v>28</v>
      </c>
      <c r="AG93" s="137">
        <f t="shared" si="70"/>
        <v>79</v>
      </c>
      <c r="AH93" s="101" t="str">
        <f t="shared" si="71"/>
        <v>جيد جـدا</v>
      </c>
      <c r="AI93" s="31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49">
        <v>14</v>
      </c>
      <c r="AU93" s="49">
        <v>3</v>
      </c>
      <c r="AV93" s="49">
        <v>45</v>
      </c>
      <c r="AW93" s="137">
        <f t="shared" si="73"/>
        <v>62</v>
      </c>
      <c r="AX93" s="101" t="str">
        <f t="shared" si="74"/>
        <v>مقبول</v>
      </c>
      <c r="AY93" s="53">
        <v>20</v>
      </c>
      <c r="AZ93" s="49">
        <v>7</v>
      </c>
      <c r="BA93" s="46">
        <v>25</v>
      </c>
      <c r="BB93" s="46">
        <v>23</v>
      </c>
      <c r="BC93" s="144">
        <f t="shared" si="75"/>
        <v>75</v>
      </c>
      <c r="BD93" s="104" t="str">
        <f t="shared" si="76"/>
        <v>جيد جـدا</v>
      </c>
      <c r="BE93" s="53">
        <v>19</v>
      </c>
      <c r="BF93" s="49">
        <v>9</v>
      </c>
      <c r="BG93" s="46">
        <v>16</v>
      </c>
      <c r="BH93" s="46">
        <v>22</v>
      </c>
      <c r="BI93" s="144">
        <f t="shared" si="77"/>
        <v>66</v>
      </c>
      <c r="BJ93" s="104" t="str">
        <f t="shared" si="78"/>
        <v>(جيد)</v>
      </c>
      <c r="BK93" s="53">
        <v>20</v>
      </c>
      <c r="BL93" s="49">
        <v>6</v>
      </c>
      <c r="BM93" s="46">
        <v>25</v>
      </c>
      <c r="BN93" s="46">
        <v>19</v>
      </c>
      <c r="BO93" s="148">
        <f t="shared" si="79"/>
        <v>70</v>
      </c>
      <c r="BP93" s="104" t="str">
        <f t="shared" si="80"/>
        <v>(جيد)</v>
      </c>
      <c r="BQ93" s="53">
        <v>12</v>
      </c>
      <c r="BR93" s="49">
        <v>6</v>
      </c>
      <c r="BS93" s="46">
        <v>12</v>
      </c>
      <c r="BT93" s="46">
        <v>24</v>
      </c>
      <c r="BU93" s="153">
        <f t="shared" si="81"/>
        <v>54</v>
      </c>
      <c r="BV93" s="104" t="str">
        <f t="shared" si="82"/>
        <v>مقبول</v>
      </c>
      <c r="BW93" s="53">
        <v>18</v>
      </c>
      <c r="BX93" s="49">
        <v>8</v>
      </c>
      <c r="BY93" s="46">
        <v>17</v>
      </c>
      <c r="BZ93" s="46">
        <v>21</v>
      </c>
      <c r="CA93" s="137">
        <f t="shared" si="83"/>
        <v>64</v>
      </c>
      <c r="CB93" s="104" t="str">
        <f t="shared" si="84"/>
        <v>مقبول</v>
      </c>
      <c r="CC93" s="106">
        <f t="shared" si="85"/>
        <v>674</v>
      </c>
      <c r="CD93" s="73"/>
      <c r="CE93" s="74"/>
    </row>
    <row r="94" spans="5:83" ht="39" customHeight="1">
      <c r="E94" s="14"/>
      <c r="F94" s="14"/>
      <c r="G94" s="119">
        <v>76</v>
      </c>
      <c r="H94" s="119">
        <v>776</v>
      </c>
      <c r="I94" s="71" t="s">
        <v>121</v>
      </c>
      <c r="J94" s="8"/>
      <c r="K94" s="42"/>
      <c r="L94" s="38"/>
      <c r="M94" s="43"/>
      <c r="N94" s="35"/>
      <c r="O94" s="48">
        <v>18</v>
      </c>
      <c r="P94" s="49">
        <v>8</v>
      </c>
      <c r="Q94" s="46">
        <v>34</v>
      </c>
      <c r="R94" s="133">
        <f t="shared" si="86"/>
        <v>60</v>
      </c>
      <c r="S94" s="101" t="str">
        <f t="shared" si="65"/>
        <v>مقبول</v>
      </c>
      <c r="T94" s="48">
        <v>27</v>
      </c>
      <c r="U94" s="49">
        <v>26</v>
      </c>
      <c r="V94" s="46">
        <v>26</v>
      </c>
      <c r="W94" s="137">
        <f t="shared" si="66"/>
        <v>79</v>
      </c>
      <c r="X94" s="101" t="str">
        <f t="shared" si="67"/>
        <v>جيد جـدا</v>
      </c>
      <c r="Y94" s="53">
        <v>20</v>
      </c>
      <c r="Z94" s="49">
        <v>24</v>
      </c>
      <c r="AA94" s="46">
        <v>23</v>
      </c>
      <c r="AB94" s="137">
        <f t="shared" si="68"/>
        <v>67</v>
      </c>
      <c r="AC94" s="101" t="str">
        <f t="shared" si="69"/>
        <v>(جيد)</v>
      </c>
      <c r="AD94" s="48">
        <v>24</v>
      </c>
      <c r="AE94" s="49">
        <v>25</v>
      </c>
      <c r="AF94" s="46">
        <v>30</v>
      </c>
      <c r="AG94" s="137">
        <f t="shared" si="70"/>
        <v>79</v>
      </c>
      <c r="AH94" s="101" t="str">
        <f t="shared" si="71"/>
        <v>جيد جـدا</v>
      </c>
      <c r="AI94" s="31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49">
        <v>18</v>
      </c>
      <c r="AU94" s="49">
        <v>3</v>
      </c>
      <c r="AV94" s="49">
        <v>46</v>
      </c>
      <c r="AW94" s="137">
        <f t="shared" si="73"/>
        <v>67</v>
      </c>
      <c r="AX94" s="101" t="str">
        <f t="shared" si="74"/>
        <v>(جيد)</v>
      </c>
      <c r="AY94" s="53">
        <v>22</v>
      </c>
      <c r="AZ94" s="49">
        <v>8</v>
      </c>
      <c r="BA94" s="46">
        <v>23</v>
      </c>
      <c r="BB94" s="46">
        <v>15</v>
      </c>
      <c r="BC94" s="144">
        <f t="shared" si="75"/>
        <v>68</v>
      </c>
      <c r="BD94" s="104" t="str">
        <f t="shared" si="76"/>
        <v>(جيد)</v>
      </c>
      <c r="BE94" s="53">
        <v>25</v>
      </c>
      <c r="BF94" s="49">
        <v>7</v>
      </c>
      <c r="BG94" s="46">
        <v>28</v>
      </c>
      <c r="BH94" s="46">
        <v>19</v>
      </c>
      <c r="BI94" s="144">
        <f t="shared" si="77"/>
        <v>79</v>
      </c>
      <c r="BJ94" s="104" t="str">
        <f t="shared" si="78"/>
        <v>جيد جـدا</v>
      </c>
      <c r="BK94" s="53">
        <v>20</v>
      </c>
      <c r="BL94" s="49">
        <v>9</v>
      </c>
      <c r="BM94" s="46">
        <v>25</v>
      </c>
      <c r="BN94" s="46">
        <v>13</v>
      </c>
      <c r="BO94" s="148">
        <f t="shared" si="79"/>
        <v>67</v>
      </c>
      <c r="BP94" s="104" t="str">
        <f t="shared" si="80"/>
        <v>(جيد)</v>
      </c>
      <c r="BQ94" s="53">
        <v>8</v>
      </c>
      <c r="BR94" s="49">
        <v>7</v>
      </c>
      <c r="BS94" s="46">
        <v>9</v>
      </c>
      <c r="BT94" s="46">
        <v>19</v>
      </c>
      <c r="BU94" s="153">
        <f t="shared" si="81"/>
        <v>43</v>
      </c>
      <c r="BV94" s="146" t="str">
        <f t="shared" si="82"/>
        <v>ضعيف</v>
      </c>
      <c r="BW94" s="53">
        <v>17</v>
      </c>
      <c r="BX94" s="49">
        <v>8</v>
      </c>
      <c r="BY94" s="46">
        <v>15</v>
      </c>
      <c r="BZ94" s="46">
        <v>15</v>
      </c>
      <c r="CA94" s="137">
        <f t="shared" si="83"/>
        <v>55</v>
      </c>
      <c r="CB94" s="104" t="str">
        <f t="shared" si="84"/>
        <v>مقبول</v>
      </c>
      <c r="CC94" s="106">
        <f t="shared" si="85"/>
        <v>664</v>
      </c>
      <c r="CD94" s="73"/>
      <c r="CE94" s="74"/>
    </row>
    <row r="95" spans="5:83" ht="39" customHeight="1">
      <c r="E95" s="14"/>
      <c r="F95" s="14"/>
      <c r="G95" s="119">
        <v>77</v>
      </c>
      <c r="H95" s="119" t="s">
        <v>173</v>
      </c>
      <c r="I95" s="71" t="s">
        <v>122</v>
      </c>
      <c r="J95" s="8"/>
      <c r="K95" s="42"/>
      <c r="L95" s="38"/>
      <c r="M95" s="43"/>
      <c r="N95" s="35"/>
      <c r="O95" s="48">
        <v>17</v>
      </c>
      <c r="P95" s="49">
        <v>8</v>
      </c>
      <c r="Q95" s="46">
        <v>49</v>
      </c>
      <c r="R95" s="133">
        <f t="shared" si="86"/>
        <v>74</v>
      </c>
      <c r="S95" s="101" t="str">
        <f t="shared" si="65"/>
        <v>(جيد)</v>
      </c>
      <c r="T95" s="48">
        <v>28</v>
      </c>
      <c r="U95" s="49">
        <v>26</v>
      </c>
      <c r="V95" s="46">
        <v>29</v>
      </c>
      <c r="W95" s="137">
        <f t="shared" si="66"/>
        <v>83</v>
      </c>
      <c r="X95" s="101" t="str">
        <f t="shared" si="67"/>
        <v>جيد جـدا</v>
      </c>
      <c r="Y95" s="53">
        <v>18</v>
      </c>
      <c r="Z95" s="49">
        <v>24</v>
      </c>
      <c r="AA95" s="46">
        <v>22</v>
      </c>
      <c r="AB95" s="137">
        <f t="shared" si="68"/>
        <v>64</v>
      </c>
      <c r="AC95" s="101" t="str">
        <f t="shared" si="69"/>
        <v>مقبول</v>
      </c>
      <c r="AD95" s="48">
        <v>23</v>
      </c>
      <c r="AE95" s="49">
        <v>28</v>
      </c>
      <c r="AF95" s="46">
        <v>35</v>
      </c>
      <c r="AG95" s="137">
        <f t="shared" si="70"/>
        <v>86</v>
      </c>
      <c r="AH95" s="101" t="str">
        <f t="shared" si="71"/>
        <v>ممتاز</v>
      </c>
      <c r="AI95" s="31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49">
        <v>13</v>
      </c>
      <c r="AU95" s="49">
        <v>6</v>
      </c>
      <c r="AV95" s="49">
        <v>46</v>
      </c>
      <c r="AW95" s="137">
        <f t="shared" si="73"/>
        <v>65</v>
      </c>
      <c r="AX95" s="101" t="str">
        <f t="shared" si="74"/>
        <v>(جيد)</v>
      </c>
      <c r="AY95" s="53">
        <v>23</v>
      </c>
      <c r="AZ95" s="49">
        <v>8</v>
      </c>
      <c r="BA95" s="46">
        <v>24</v>
      </c>
      <c r="BB95" s="46">
        <v>17</v>
      </c>
      <c r="BC95" s="144">
        <f t="shared" si="75"/>
        <v>72</v>
      </c>
      <c r="BD95" s="104" t="str">
        <f t="shared" si="76"/>
        <v>(جيد)</v>
      </c>
      <c r="BE95" s="53">
        <v>20</v>
      </c>
      <c r="BF95" s="49">
        <v>7</v>
      </c>
      <c r="BG95" s="46">
        <v>20</v>
      </c>
      <c r="BH95" s="46">
        <v>12</v>
      </c>
      <c r="BI95" s="144">
        <f t="shared" si="77"/>
        <v>59</v>
      </c>
      <c r="BJ95" s="104" t="str">
        <f t="shared" si="78"/>
        <v>مقبول</v>
      </c>
      <c r="BK95" s="53">
        <v>21</v>
      </c>
      <c r="BL95" s="49">
        <v>8</v>
      </c>
      <c r="BM95" s="46">
        <v>23</v>
      </c>
      <c r="BN95" s="46">
        <v>20</v>
      </c>
      <c r="BO95" s="148">
        <f t="shared" si="79"/>
        <v>72</v>
      </c>
      <c r="BP95" s="104" t="str">
        <f t="shared" si="80"/>
        <v>(جيد)</v>
      </c>
      <c r="BQ95" s="53">
        <v>22</v>
      </c>
      <c r="BR95" s="49">
        <v>7</v>
      </c>
      <c r="BS95" s="46">
        <v>24</v>
      </c>
      <c r="BT95" s="46">
        <v>22</v>
      </c>
      <c r="BU95" s="153">
        <f t="shared" si="81"/>
        <v>75</v>
      </c>
      <c r="BV95" s="104" t="str">
        <f t="shared" si="82"/>
        <v>جيد جـدا</v>
      </c>
      <c r="BW95" s="53">
        <v>25</v>
      </c>
      <c r="BX95" s="49">
        <v>8</v>
      </c>
      <c r="BY95" s="46">
        <v>28</v>
      </c>
      <c r="BZ95" s="46">
        <v>17</v>
      </c>
      <c r="CA95" s="137">
        <f t="shared" si="83"/>
        <v>78</v>
      </c>
      <c r="CB95" s="104" t="str">
        <f t="shared" si="84"/>
        <v>جيد جـدا</v>
      </c>
      <c r="CC95" s="106">
        <f t="shared" si="85"/>
        <v>728</v>
      </c>
      <c r="CD95" s="305"/>
      <c r="CE95" s="306"/>
    </row>
    <row r="96" spans="5:83" ht="39" customHeight="1">
      <c r="E96" s="14"/>
      <c r="F96" s="14"/>
      <c r="G96" s="119">
        <v>78</v>
      </c>
      <c r="H96" s="119">
        <v>778</v>
      </c>
      <c r="I96" s="71" t="s">
        <v>123</v>
      </c>
      <c r="J96" s="8"/>
      <c r="K96" s="42"/>
      <c r="L96" s="38"/>
      <c r="M96" s="43"/>
      <c r="N96" s="35"/>
      <c r="O96" s="48">
        <v>17</v>
      </c>
      <c r="P96" s="49">
        <v>9</v>
      </c>
      <c r="Q96" s="46">
        <v>58</v>
      </c>
      <c r="R96" s="133">
        <f t="shared" si="86"/>
        <v>84</v>
      </c>
      <c r="S96" s="101" t="str">
        <f t="shared" si="65"/>
        <v>جيد جـدا</v>
      </c>
      <c r="T96" s="48">
        <v>25</v>
      </c>
      <c r="U96" s="49">
        <v>25</v>
      </c>
      <c r="V96" s="46">
        <v>25</v>
      </c>
      <c r="W96" s="137">
        <f t="shared" si="66"/>
        <v>75</v>
      </c>
      <c r="X96" s="101" t="str">
        <f t="shared" si="67"/>
        <v>جيد جـدا</v>
      </c>
      <c r="Y96" s="53">
        <v>22</v>
      </c>
      <c r="Z96" s="49">
        <v>24</v>
      </c>
      <c r="AA96" s="46">
        <v>29</v>
      </c>
      <c r="AB96" s="137">
        <f t="shared" si="68"/>
        <v>75</v>
      </c>
      <c r="AC96" s="101" t="str">
        <f t="shared" si="69"/>
        <v>جيد جـدا</v>
      </c>
      <c r="AD96" s="48">
        <v>29</v>
      </c>
      <c r="AE96" s="49">
        <v>28</v>
      </c>
      <c r="AF96" s="46">
        <v>39</v>
      </c>
      <c r="AG96" s="137">
        <f t="shared" si="70"/>
        <v>96</v>
      </c>
      <c r="AH96" s="101" t="str">
        <f t="shared" si="71"/>
        <v>ممتاز</v>
      </c>
      <c r="AI96" s="31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49">
        <v>14</v>
      </c>
      <c r="AU96" s="49">
        <v>5</v>
      </c>
      <c r="AV96" s="49">
        <v>57</v>
      </c>
      <c r="AW96" s="137">
        <f t="shared" si="73"/>
        <v>76</v>
      </c>
      <c r="AX96" s="101" t="str">
        <f t="shared" si="74"/>
        <v>جيد جـدا</v>
      </c>
      <c r="AY96" s="53">
        <v>23</v>
      </c>
      <c r="AZ96" s="49">
        <v>8</v>
      </c>
      <c r="BA96" s="46">
        <v>27</v>
      </c>
      <c r="BB96" s="46">
        <v>21</v>
      </c>
      <c r="BC96" s="144">
        <f t="shared" si="75"/>
        <v>79</v>
      </c>
      <c r="BD96" s="104" t="str">
        <f t="shared" si="76"/>
        <v>جيد جـدا</v>
      </c>
      <c r="BE96" s="53">
        <v>24</v>
      </c>
      <c r="BF96" s="49">
        <v>6</v>
      </c>
      <c r="BG96" s="46">
        <v>26</v>
      </c>
      <c r="BH96" s="46">
        <v>20</v>
      </c>
      <c r="BI96" s="144">
        <f t="shared" si="77"/>
        <v>76</v>
      </c>
      <c r="BJ96" s="104" t="str">
        <f t="shared" si="78"/>
        <v>جيد جـدا</v>
      </c>
      <c r="BK96" s="53">
        <v>29</v>
      </c>
      <c r="BL96" s="49">
        <v>9</v>
      </c>
      <c r="BM96" s="46">
        <v>27</v>
      </c>
      <c r="BN96" s="46">
        <v>18</v>
      </c>
      <c r="BO96" s="148">
        <f t="shared" si="79"/>
        <v>83</v>
      </c>
      <c r="BP96" s="104" t="str">
        <f t="shared" si="80"/>
        <v>جيد جـدا</v>
      </c>
      <c r="BQ96" s="53">
        <v>17</v>
      </c>
      <c r="BR96" s="49">
        <v>7</v>
      </c>
      <c r="BS96" s="46">
        <v>18</v>
      </c>
      <c r="BT96" s="46">
        <v>20</v>
      </c>
      <c r="BU96" s="153">
        <f t="shared" si="81"/>
        <v>62</v>
      </c>
      <c r="BV96" s="104" t="str">
        <f t="shared" si="82"/>
        <v>مقبول</v>
      </c>
      <c r="BW96" s="53">
        <v>22</v>
      </c>
      <c r="BX96" s="49">
        <v>7</v>
      </c>
      <c r="BY96" s="46">
        <v>23</v>
      </c>
      <c r="BZ96" s="46">
        <v>21</v>
      </c>
      <c r="CA96" s="137">
        <f t="shared" si="83"/>
        <v>73</v>
      </c>
      <c r="CB96" s="104" t="str">
        <f t="shared" si="84"/>
        <v>(جيد)</v>
      </c>
      <c r="CC96" s="106">
        <f t="shared" si="85"/>
        <v>779</v>
      </c>
      <c r="CD96" s="305"/>
      <c r="CE96" s="306"/>
    </row>
    <row r="97" spans="5:83" ht="39" customHeight="1">
      <c r="E97" s="14"/>
      <c r="F97" s="14"/>
      <c r="G97" s="119">
        <v>79</v>
      </c>
      <c r="H97" s="119">
        <v>779</v>
      </c>
      <c r="I97" s="71" t="s">
        <v>124</v>
      </c>
      <c r="J97" s="8"/>
      <c r="K97" s="42"/>
      <c r="L97" s="38"/>
      <c r="M97" s="43"/>
      <c r="N97" s="35"/>
      <c r="O97" s="48">
        <v>18</v>
      </c>
      <c r="P97" s="49">
        <v>8</v>
      </c>
      <c r="Q97" s="46">
        <v>28</v>
      </c>
      <c r="R97" s="133">
        <f t="shared" si="86"/>
        <v>54</v>
      </c>
      <c r="S97" s="101" t="str">
        <f t="shared" si="65"/>
        <v>مقبول</v>
      </c>
      <c r="T97" s="48">
        <v>26</v>
      </c>
      <c r="U97" s="49">
        <v>27</v>
      </c>
      <c r="V97" s="46">
        <v>32</v>
      </c>
      <c r="W97" s="137">
        <f t="shared" si="66"/>
        <v>85</v>
      </c>
      <c r="X97" s="101" t="str">
        <f t="shared" si="67"/>
        <v>ممتاز</v>
      </c>
      <c r="Y97" s="53">
        <v>23</v>
      </c>
      <c r="Z97" s="49">
        <v>24</v>
      </c>
      <c r="AA97" s="46">
        <v>26</v>
      </c>
      <c r="AB97" s="137">
        <f t="shared" si="68"/>
        <v>73</v>
      </c>
      <c r="AC97" s="101" t="str">
        <f t="shared" si="69"/>
        <v>(جيد)</v>
      </c>
      <c r="AD97" s="48">
        <v>27</v>
      </c>
      <c r="AE97" s="49">
        <v>28</v>
      </c>
      <c r="AF97" s="46">
        <v>35</v>
      </c>
      <c r="AG97" s="137">
        <f t="shared" si="70"/>
        <v>90</v>
      </c>
      <c r="AH97" s="101" t="str">
        <f t="shared" si="71"/>
        <v>ممتاز</v>
      </c>
      <c r="AI97" s="31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49">
        <v>17</v>
      </c>
      <c r="AU97" s="49">
        <v>5</v>
      </c>
      <c r="AV97" s="49">
        <v>34</v>
      </c>
      <c r="AW97" s="142">
        <f t="shared" si="73"/>
        <v>56</v>
      </c>
      <c r="AX97" s="101" t="str">
        <f t="shared" si="74"/>
        <v>مقبول</v>
      </c>
      <c r="AY97" s="53">
        <v>17</v>
      </c>
      <c r="AZ97" s="49">
        <v>7</v>
      </c>
      <c r="BA97" s="46">
        <v>24</v>
      </c>
      <c r="BB97" s="46">
        <v>17</v>
      </c>
      <c r="BC97" s="144">
        <f t="shared" si="75"/>
        <v>65</v>
      </c>
      <c r="BD97" s="104" t="str">
        <f t="shared" si="76"/>
        <v>(جيد)</v>
      </c>
      <c r="BE97" s="53">
        <v>19</v>
      </c>
      <c r="BF97" s="49">
        <v>7</v>
      </c>
      <c r="BG97" s="46">
        <v>16</v>
      </c>
      <c r="BH97" s="46">
        <v>22</v>
      </c>
      <c r="BI97" s="144">
        <f t="shared" si="77"/>
        <v>64</v>
      </c>
      <c r="BJ97" s="104" t="str">
        <f t="shared" si="78"/>
        <v>مقبول</v>
      </c>
      <c r="BK97" s="53">
        <v>16</v>
      </c>
      <c r="BL97" s="49">
        <v>7</v>
      </c>
      <c r="BM97" s="46">
        <v>20</v>
      </c>
      <c r="BN97" s="46">
        <v>21</v>
      </c>
      <c r="BO97" s="148">
        <f t="shared" si="79"/>
        <v>64</v>
      </c>
      <c r="BP97" s="104" t="str">
        <f t="shared" si="80"/>
        <v>مقبول</v>
      </c>
      <c r="BQ97" s="53">
        <v>17</v>
      </c>
      <c r="BR97" s="49">
        <v>6</v>
      </c>
      <c r="BS97" s="46">
        <v>19</v>
      </c>
      <c r="BT97" s="46">
        <v>15</v>
      </c>
      <c r="BU97" s="153">
        <f t="shared" si="81"/>
        <v>57</v>
      </c>
      <c r="BV97" s="104" t="str">
        <f t="shared" si="82"/>
        <v>مقبول</v>
      </c>
      <c r="BW97" s="53">
        <v>17</v>
      </c>
      <c r="BX97" s="49">
        <v>8</v>
      </c>
      <c r="BY97" s="46">
        <v>19</v>
      </c>
      <c r="BZ97" s="46">
        <v>17</v>
      </c>
      <c r="CA97" s="137">
        <f t="shared" si="83"/>
        <v>61</v>
      </c>
      <c r="CB97" s="104" t="str">
        <f t="shared" si="84"/>
        <v>مقبول</v>
      </c>
      <c r="CC97" s="106">
        <f t="shared" si="85"/>
        <v>669</v>
      </c>
      <c r="CD97" s="307"/>
      <c r="CE97" s="308"/>
    </row>
    <row r="98" spans="5:83" ht="39" customHeight="1" thickBot="1">
      <c r="E98" s="14"/>
      <c r="F98" s="14"/>
      <c r="G98" s="122">
        <v>80</v>
      </c>
      <c r="H98" s="122" t="s">
        <v>174</v>
      </c>
      <c r="I98" s="71" t="s">
        <v>125</v>
      </c>
      <c r="J98" s="82"/>
      <c r="K98" s="83"/>
      <c r="L98" s="84"/>
      <c r="M98" s="85"/>
      <c r="N98" s="86"/>
      <c r="O98" s="87">
        <v>18</v>
      </c>
      <c r="P98" s="88">
        <v>8</v>
      </c>
      <c r="Q98" s="88">
        <v>63</v>
      </c>
      <c r="R98" s="134">
        <f t="shared" si="86"/>
        <v>89</v>
      </c>
      <c r="S98" s="101" t="str">
        <f t="shared" si="65"/>
        <v>ممتاز</v>
      </c>
      <c r="T98" s="87">
        <v>24</v>
      </c>
      <c r="U98" s="88">
        <v>25</v>
      </c>
      <c r="V98" s="88">
        <v>40</v>
      </c>
      <c r="W98" s="138">
        <f t="shared" si="66"/>
        <v>89</v>
      </c>
      <c r="X98" s="101" t="str">
        <f t="shared" si="67"/>
        <v>ممتاز</v>
      </c>
      <c r="Y98" s="90">
        <v>25</v>
      </c>
      <c r="Z98" s="88">
        <v>24</v>
      </c>
      <c r="AA98" s="91">
        <v>37</v>
      </c>
      <c r="AB98" s="139">
        <f t="shared" si="68"/>
        <v>86</v>
      </c>
      <c r="AC98" s="101" t="str">
        <f t="shared" si="69"/>
        <v>ممتاز</v>
      </c>
      <c r="AD98" s="87">
        <v>29</v>
      </c>
      <c r="AE98" s="88">
        <v>28</v>
      </c>
      <c r="AF98" s="88">
        <v>39</v>
      </c>
      <c r="AG98" s="138">
        <f t="shared" si="70"/>
        <v>96</v>
      </c>
      <c r="AH98" s="103" t="str">
        <f t="shared" si="71"/>
        <v>ممتاز</v>
      </c>
      <c r="AI98" s="93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88">
        <v>19</v>
      </c>
      <c r="AU98" s="88">
        <v>9</v>
      </c>
      <c r="AV98" s="88">
        <v>57</v>
      </c>
      <c r="AW98" s="139">
        <f t="shared" si="73"/>
        <v>85</v>
      </c>
      <c r="AX98" s="102" t="str">
        <f t="shared" si="74"/>
        <v>ممتاز</v>
      </c>
      <c r="AY98" s="90">
        <v>21</v>
      </c>
      <c r="AZ98" s="88">
        <v>8</v>
      </c>
      <c r="BA98" s="91">
        <v>24</v>
      </c>
      <c r="BB98" s="91">
        <v>17</v>
      </c>
      <c r="BC98" s="144">
        <f t="shared" si="75"/>
        <v>70</v>
      </c>
      <c r="BD98" s="105" t="str">
        <f t="shared" si="76"/>
        <v>(جيد)</v>
      </c>
      <c r="BE98" s="90">
        <v>19</v>
      </c>
      <c r="BF98" s="88">
        <v>10</v>
      </c>
      <c r="BG98" s="91">
        <v>19</v>
      </c>
      <c r="BH98" s="91">
        <v>22</v>
      </c>
      <c r="BI98" s="144">
        <f t="shared" si="77"/>
        <v>70</v>
      </c>
      <c r="BJ98" s="105" t="str">
        <f t="shared" si="78"/>
        <v>(جيد)</v>
      </c>
      <c r="BK98" s="90">
        <v>17</v>
      </c>
      <c r="BL98" s="88">
        <v>8</v>
      </c>
      <c r="BM98" s="91">
        <v>25</v>
      </c>
      <c r="BN98" s="91">
        <v>19</v>
      </c>
      <c r="BO98" s="148">
        <f t="shared" si="79"/>
        <v>69</v>
      </c>
      <c r="BP98" s="105" t="str">
        <f t="shared" si="80"/>
        <v>(جيد)</v>
      </c>
      <c r="BQ98" s="90">
        <v>20</v>
      </c>
      <c r="BR98" s="88">
        <v>8</v>
      </c>
      <c r="BS98" s="91">
        <v>21</v>
      </c>
      <c r="BT98" s="91">
        <v>21</v>
      </c>
      <c r="BU98" s="153">
        <f t="shared" si="81"/>
        <v>70</v>
      </c>
      <c r="BV98" s="105" t="str">
        <f t="shared" si="82"/>
        <v>(جيد)</v>
      </c>
      <c r="BW98" s="90">
        <v>21</v>
      </c>
      <c r="BX98" s="88">
        <v>8</v>
      </c>
      <c r="BY98" s="91">
        <v>19</v>
      </c>
      <c r="BZ98" s="91">
        <v>22</v>
      </c>
      <c r="CA98" s="137">
        <f t="shared" si="83"/>
        <v>70</v>
      </c>
      <c r="CB98" s="105" t="str">
        <f t="shared" si="84"/>
        <v>(جيد)</v>
      </c>
      <c r="CC98" s="106">
        <f t="shared" si="85"/>
        <v>794</v>
      </c>
      <c r="CD98" s="309"/>
      <c r="CE98" s="310"/>
    </row>
    <row r="99" spans="5:83" ht="39" customHeight="1" thickTop="1">
      <c r="E99" s="14"/>
      <c r="F99" s="14"/>
      <c r="G99" s="117">
        <v>81</v>
      </c>
      <c r="H99" s="117" t="s">
        <v>175</v>
      </c>
      <c r="I99" s="71" t="s">
        <v>126</v>
      </c>
      <c r="J99" s="23"/>
      <c r="K99" s="40"/>
      <c r="L99" s="37"/>
      <c r="M99" s="41"/>
      <c r="N99" s="34"/>
      <c r="O99" s="47">
        <v>19</v>
      </c>
      <c r="P99" s="46">
        <v>10</v>
      </c>
      <c r="Q99" s="46">
        <v>50</v>
      </c>
      <c r="R99" s="133">
        <f t="shared" si="86"/>
        <v>79</v>
      </c>
      <c r="S99" s="101" t="str">
        <f>IF(R99&gt;84,"ممتاز",IF(R99&gt;74,"جيد جـدا",IF(R99&gt;64,"(جيد)",IF(R99&gt;49,"مقبول",IF(R99&gt;29,"ضعيف","ضعيف جدا")))))</f>
        <v>جيد جـدا</v>
      </c>
      <c r="T99" s="47">
        <v>27</v>
      </c>
      <c r="U99" s="46">
        <v>27</v>
      </c>
      <c r="V99" s="46">
        <v>40</v>
      </c>
      <c r="W99" s="137">
        <f>V99+U99+T99</f>
        <v>94</v>
      </c>
      <c r="X99" s="101" t="str">
        <f>IF(W99&gt;84,"ممتاز",IF(W99&gt;74,"جيد جـدا",IF(W99&gt;64,"(جيد)",IF(W99&gt;49,"مقبول",IF(W99&gt;29,"ضعيف","ضعيف جدا")))))</f>
        <v>ممتاز</v>
      </c>
      <c r="Y99" s="52">
        <v>26</v>
      </c>
      <c r="Z99" s="46">
        <v>27</v>
      </c>
      <c r="AA99" s="46">
        <v>31</v>
      </c>
      <c r="AB99" s="137">
        <f>AA99+Z99+Y99</f>
        <v>84</v>
      </c>
      <c r="AC99" s="101" t="str">
        <f>IF(AB99&gt;84,"ممتاز",IF(AB99&gt;74,"جيد جـدا",IF(AB99&gt;64,"(جيد)",IF(AB99&gt;49,"مقبول",IF(AB99&gt;29,"ضعيف","ضعيف جدا")))))</f>
        <v>جيد جـدا</v>
      </c>
      <c r="AD99" s="47">
        <v>30</v>
      </c>
      <c r="AE99" s="46">
        <v>30</v>
      </c>
      <c r="AF99" s="46">
        <v>34</v>
      </c>
      <c r="AG99" s="137">
        <f>AF99+AE99+AD99</f>
        <v>94</v>
      </c>
      <c r="AH99" s="101" t="str">
        <f>IF(AG99&gt;84,"ممتاز",IF(AG99&gt;74,"جيد جـدا",IF(AG99&gt;64,"(جيد)",IF(AG99&gt;49,"مقبول",IF(AG99&gt;29,"ضعيف","ضعيف جدا")))))</f>
        <v>ممتاز</v>
      </c>
      <c r="AI99" s="29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46">
        <v>18</v>
      </c>
      <c r="AU99" s="46">
        <v>4</v>
      </c>
      <c r="AV99" s="46">
        <v>54</v>
      </c>
      <c r="AW99" s="137">
        <f>AV99+AU99+AT99</f>
        <v>76</v>
      </c>
      <c r="AX99" s="101" t="str">
        <f>IF(AW99&gt;84,"ممتاز",IF(AW99&gt;74,"جيد جـدا",IF(AW99&gt;64,"(جيد)",IF(AW99&gt;49,"مقبول",IF(AW99&gt;29,"ضعيف","ضعيف جدا")))))</f>
        <v>جيد جـدا</v>
      </c>
      <c r="AY99" s="52">
        <v>22</v>
      </c>
      <c r="AZ99" s="46">
        <v>8</v>
      </c>
      <c r="BA99" s="46">
        <v>27</v>
      </c>
      <c r="BB99" s="46">
        <v>20</v>
      </c>
      <c r="BC99" s="144">
        <f>BB99+BA99+AZ99+AY99</f>
        <v>77</v>
      </c>
      <c r="BD99" s="104" t="str">
        <f>IF(BC99&gt;84,"ممتاز",IF(BC99&gt;74,"جيد جـدا",IF(BC99&gt;64,"(جيد)",IF(BC99&gt;49,"مقبول",IF(BC99&gt;29,"ضعيف","ضعيف جدا")))))</f>
        <v>جيد جـدا</v>
      </c>
      <c r="BE99" s="52">
        <v>23</v>
      </c>
      <c r="BF99" s="46">
        <v>9</v>
      </c>
      <c r="BG99" s="46">
        <v>18</v>
      </c>
      <c r="BH99" s="46">
        <v>21</v>
      </c>
      <c r="BI99" s="144">
        <f>BH99+BG99+BF99+BE99</f>
        <v>71</v>
      </c>
      <c r="BJ99" s="104" t="str">
        <f>IF(BI99&gt;84,"ممتاز",IF(BI99&gt;74,"جيد جـدا",IF(BI99&gt;64,"(جيد)",IF(BI99&gt;49,"مقبول",IF(BI99&gt;29,"ضعيف","ضعيف جدا")))))</f>
        <v>(جيد)</v>
      </c>
      <c r="BK99" s="52">
        <v>28</v>
      </c>
      <c r="BL99" s="46">
        <v>9</v>
      </c>
      <c r="BM99" s="46">
        <v>28</v>
      </c>
      <c r="BN99" s="46">
        <v>18</v>
      </c>
      <c r="BO99" s="148">
        <f>BN99+BM99+BL99+BK99</f>
        <v>83</v>
      </c>
      <c r="BP99" s="104" t="str">
        <f>IF(BO99&gt;84,"ممتاز",IF(BO99&gt;74,"جيد جـدا",IF(BO99&gt;64,"(جيد)",IF(BO99&gt;49,"مقبول",IF(BO99&gt;29,"ضعيف","ضعيف جدا")))))</f>
        <v>جيد جـدا</v>
      </c>
      <c r="BQ99" s="52">
        <v>19</v>
      </c>
      <c r="BR99" s="46">
        <v>8</v>
      </c>
      <c r="BS99" s="46">
        <v>20</v>
      </c>
      <c r="BT99" s="46">
        <v>21</v>
      </c>
      <c r="BU99" s="153">
        <f>BT99+BS99+BR99+BQ99</f>
        <v>68</v>
      </c>
      <c r="BV99" s="104" t="str">
        <f>IF(BU99&gt;84,"ممتاز",IF(BU99&gt;74,"جيد جـدا",IF(BU99&gt;64,"(جيد)",IF(BU99&gt;49,"مقبول",IF(BU99&gt;29,"ضعيف","ضعيف جدا")))))</f>
        <v>(جيد)</v>
      </c>
      <c r="BW99" s="52">
        <v>26</v>
      </c>
      <c r="BX99" s="46">
        <v>9</v>
      </c>
      <c r="BY99" s="46">
        <v>25</v>
      </c>
      <c r="BZ99" s="46">
        <v>20</v>
      </c>
      <c r="CA99" s="137">
        <f>BZ99+BY99+BX99+BW99</f>
        <v>80</v>
      </c>
      <c r="CB99" s="104" t="str">
        <f>IF(CA99&gt;84,"ممتاز",IF(CA99&gt;74,"جيد جـدا",IF(CA99&gt;64,"(جيد)",IF(CA99&gt;49,"مقبول",IF(CA99&gt;29,"ضعيف","ضعيف جدا")))))</f>
        <v>جيد جـدا</v>
      </c>
      <c r="CC99" s="106">
        <f>SUM(R99+W99+AB99+AG99+AW99+BC99+BI99+BO99+BU99+CA99)</f>
        <v>806</v>
      </c>
      <c r="CD99" s="303"/>
      <c r="CE99" s="304"/>
    </row>
    <row r="100" spans="5:83" ht="39" customHeight="1">
      <c r="E100" s="14"/>
      <c r="F100" s="14"/>
      <c r="G100" s="119">
        <v>82</v>
      </c>
      <c r="H100" s="119" t="s">
        <v>176</v>
      </c>
      <c r="I100" s="71" t="s">
        <v>127</v>
      </c>
      <c r="J100" s="8"/>
      <c r="K100" s="42"/>
      <c r="L100" s="38"/>
      <c r="M100" s="43"/>
      <c r="N100" s="35"/>
      <c r="O100" s="48">
        <v>18</v>
      </c>
      <c r="P100" s="49">
        <v>9</v>
      </c>
      <c r="Q100" s="46">
        <v>41</v>
      </c>
      <c r="R100" s="133">
        <f t="shared" si="86"/>
        <v>68</v>
      </c>
      <c r="S100" s="101" t="str">
        <f aca="true" t="shared" si="87" ref="S100:S118">IF(R100&gt;84,"ممتاز",IF(R100&gt;74,"جيد جـدا",IF(R100&gt;64,"(جيد)",IF(R100&gt;49,"مقبول",IF(R100&gt;29,"ضعيف","ضعيف جدا")))))</f>
        <v>(جيد)</v>
      </c>
      <c r="T100" s="48">
        <v>28</v>
      </c>
      <c r="U100" s="49">
        <v>27</v>
      </c>
      <c r="V100" s="46">
        <v>32</v>
      </c>
      <c r="W100" s="137">
        <f aca="true" t="shared" si="88" ref="W100:W118">V100+U100+T100</f>
        <v>87</v>
      </c>
      <c r="X100" s="101" t="str">
        <f aca="true" t="shared" si="89" ref="X100:X118">IF(W100&gt;84,"ممتاز",IF(W100&gt;74,"جيد جـدا",IF(W100&gt;64,"(جيد)",IF(W100&gt;49,"مقبول",IF(W100&gt;29,"ضعيف","ضعيف جدا")))))</f>
        <v>ممتاز</v>
      </c>
      <c r="Y100" s="53">
        <v>27</v>
      </c>
      <c r="Z100" s="49">
        <v>27</v>
      </c>
      <c r="AA100" s="46">
        <v>27</v>
      </c>
      <c r="AB100" s="137">
        <f aca="true" t="shared" si="90" ref="AB100:AB118">AA100+Z100+Y100</f>
        <v>81</v>
      </c>
      <c r="AC100" s="101" t="str">
        <f aca="true" t="shared" si="91" ref="AC100:AC118">IF(AB100&gt;84,"ممتاز",IF(AB100&gt;74,"جيد جـدا",IF(AB100&gt;64,"(جيد)",IF(AB100&gt;49,"مقبول",IF(AB100&gt;29,"ضعيف","ضعيف جدا")))))</f>
        <v>جيد جـدا</v>
      </c>
      <c r="AD100" s="48">
        <v>27</v>
      </c>
      <c r="AE100" s="49">
        <v>30</v>
      </c>
      <c r="AF100" s="46">
        <v>34</v>
      </c>
      <c r="AG100" s="137">
        <f aca="true" t="shared" si="92" ref="AG100:AG118">AF100+AE100+AD100</f>
        <v>91</v>
      </c>
      <c r="AH100" s="101" t="str">
        <f aca="true" t="shared" si="93" ref="AH100:AH118">IF(AG100&gt;84,"ممتاز",IF(AG100&gt;74,"جيد جـدا",IF(AG100&gt;64,"(جيد)",IF(AG100&gt;49,"مقبول",IF(AG100&gt;29,"ضعيف","ضعيف جدا")))))</f>
        <v>ممتاز</v>
      </c>
      <c r="AI100" s="55" t="e">
        <f>IF(#REF!&gt;84,"ممتاز",IF(#REF!&gt;74,"جيد جـدا",IF(#REF!&gt;64,"(جيد)",IF(#REF!&gt;49,"مقبول",IF(#REF!&gt;29,"ضعيف","ضعيف جدا")))))</f>
        <v>#REF!</v>
      </c>
      <c r="AJ100" s="55" t="e">
        <f aca="true" t="shared" si="94" ref="AJ100:AS100">IF(AI100&gt;84,"ممتاز",IF(AI100&gt;74,"جيد جـدا",IF(AI100&gt;64,"(جيد)",IF(AI100&gt;49,"مقبول",IF(AI100&gt;29,"ضعيف","ضعيف جدا")))))</f>
        <v>#REF!</v>
      </c>
      <c r="AK100" s="55" t="e">
        <f t="shared" si="94"/>
        <v>#REF!</v>
      </c>
      <c r="AL100" s="55" t="e">
        <f t="shared" si="94"/>
        <v>#REF!</v>
      </c>
      <c r="AM100" s="55" t="e">
        <f t="shared" si="94"/>
        <v>#REF!</v>
      </c>
      <c r="AN100" s="55" t="e">
        <f t="shared" si="94"/>
        <v>#REF!</v>
      </c>
      <c r="AO100" s="55" t="e">
        <f t="shared" si="94"/>
        <v>#REF!</v>
      </c>
      <c r="AP100" s="55" t="e">
        <f t="shared" si="94"/>
        <v>#REF!</v>
      </c>
      <c r="AQ100" s="55" t="e">
        <f t="shared" si="94"/>
        <v>#REF!</v>
      </c>
      <c r="AR100" s="55" t="e">
        <f t="shared" si="94"/>
        <v>#REF!</v>
      </c>
      <c r="AS100" s="55" t="e">
        <f t="shared" si="94"/>
        <v>#REF!</v>
      </c>
      <c r="AT100" s="49">
        <v>17</v>
      </c>
      <c r="AU100" s="49">
        <v>9</v>
      </c>
      <c r="AV100" s="49">
        <v>40</v>
      </c>
      <c r="AW100" s="137">
        <f aca="true" t="shared" si="95" ref="AW100:AW118">AV100+AU100+AT100</f>
        <v>66</v>
      </c>
      <c r="AX100" s="101" t="str">
        <f aca="true" t="shared" si="96" ref="AX100:AX118">IF(AW100&gt;84,"ممتاز",IF(AW100&gt;74,"جيد جـدا",IF(AW100&gt;64,"(جيد)",IF(AW100&gt;49,"مقبول",IF(AW100&gt;29,"ضعيف","ضعيف جدا")))))</f>
        <v>(جيد)</v>
      </c>
      <c r="AY100" s="53">
        <v>16</v>
      </c>
      <c r="AZ100" s="49">
        <v>8</v>
      </c>
      <c r="BA100" s="46">
        <v>16</v>
      </c>
      <c r="BB100" s="46">
        <v>15</v>
      </c>
      <c r="BC100" s="144">
        <f aca="true" t="shared" si="97" ref="BC100:BC118">BB100+BA100+AZ100+AY100</f>
        <v>55</v>
      </c>
      <c r="BD100" s="104" t="str">
        <f aca="true" t="shared" si="98" ref="BD100:BD118">IF(BC100&gt;84,"ممتاز",IF(BC100&gt;74,"جيد جـدا",IF(BC100&gt;64,"(جيد)",IF(BC100&gt;49,"مقبول",IF(BC100&gt;29,"ضعيف","ضعيف جدا")))))</f>
        <v>مقبول</v>
      </c>
      <c r="BE100" s="53">
        <v>19</v>
      </c>
      <c r="BF100" s="49">
        <v>9</v>
      </c>
      <c r="BG100" s="46">
        <v>15</v>
      </c>
      <c r="BH100" s="46">
        <v>21</v>
      </c>
      <c r="BI100" s="144">
        <f aca="true" t="shared" si="99" ref="BI100:BI118">BH100+BG100+BF100+BE100</f>
        <v>64</v>
      </c>
      <c r="BJ100" s="104" t="str">
        <f aca="true" t="shared" si="100" ref="BJ100:BJ118">IF(BI100&gt;84,"ممتاز",IF(BI100&gt;74,"جيد جـدا",IF(BI100&gt;64,"(جيد)",IF(BI100&gt;49,"مقبول",IF(BI100&gt;29,"ضعيف","ضعيف جدا")))))</f>
        <v>مقبول</v>
      </c>
      <c r="BK100" s="53">
        <v>10</v>
      </c>
      <c r="BL100" s="49">
        <v>9</v>
      </c>
      <c r="BM100" s="46">
        <v>17</v>
      </c>
      <c r="BN100" s="46">
        <v>19</v>
      </c>
      <c r="BO100" s="148">
        <f aca="true" t="shared" si="101" ref="BO100:BO118">BN100+BM100+BL100+BK100</f>
        <v>55</v>
      </c>
      <c r="BP100" s="104" t="str">
        <f aca="true" t="shared" si="102" ref="BP100:BP118">IF(BO100&gt;84,"ممتاز",IF(BO100&gt;74,"جيد جـدا",IF(BO100&gt;64,"(جيد)",IF(BO100&gt;49,"مقبول",IF(BO100&gt;29,"ضعيف","ضعيف جدا")))))</f>
        <v>مقبول</v>
      </c>
      <c r="BQ100" s="53">
        <v>15</v>
      </c>
      <c r="BR100" s="49">
        <v>8</v>
      </c>
      <c r="BS100" s="46">
        <v>16</v>
      </c>
      <c r="BT100" s="46">
        <v>16</v>
      </c>
      <c r="BU100" s="153">
        <f aca="true" t="shared" si="103" ref="BU100:BU118">BT100+BS100+BR100+BQ100</f>
        <v>55</v>
      </c>
      <c r="BV100" s="104" t="str">
        <f aca="true" t="shared" si="104" ref="BV100:BV118">IF(BU100&gt;84,"ممتاز",IF(BU100&gt;74,"جيد جـدا",IF(BU100&gt;64,"(جيد)",IF(BU100&gt;49,"مقبول",IF(BU100&gt;29,"ضعيف","ضعيف جدا")))))</f>
        <v>مقبول</v>
      </c>
      <c r="BW100" s="53">
        <v>15</v>
      </c>
      <c r="BX100" s="49">
        <v>8</v>
      </c>
      <c r="BY100" s="46">
        <v>12</v>
      </c>
      <c r="BZ100" s="46">
        <v>17</v>
      </c>
      <c r="CA100" s="137">
        <f aca="true" t="shared" si="105" ref="CA100:CA118">BZ100+BY100+BX100+BW100</f>
        <v>52</v>
      </c>
      <c r="CB100" s="104" t="str">
        <f aca="true" t="shared" si="106" ref="CB100:CB118">IF(CA100&gt;84,"ممتاز",IF(CA100&gt;74,"جيد جـدا",IF(CA100&gt;64,"(جيد)",IF(CA100&gt;49,"مقبول",IF(CA100&gt;29,"ضعيف","ضعيف جدا")))))</f>
        <v>مقبول</v>
      </c>
      <c r="CC100" s="106">
        <f aca="true" t="shared" si="107" ref="CC100:CC118">SUM(R100+W100+AB100+AG100+AW100+BC100+BI100+BO100+BU100+CA100)</f>
        <v>674</v>
      </c>
      <c r="CD100" s="305"/>
      <c r="CE100" s="306"/>
    </row>
    <row r="101" spans="5:83" ht="39" customHeight="1">
      <c r="E101" s="14"/>
      <c r="F101" s="14"/>
      <c r="G101" s="119">
        <v>83</v>
      </c>
      <c r="H101" s="119" t="s">
        <v>177</v>
      </c>
      <c r="I101" s="71" t="s">
        <v>128</v>
      </c>
      <c r="J101" s="8"/>
      <c r="K101" s="42"/>
      <c r="L101" s="38"/>
      <c r="M101" s="43"/>
      <c r="N101" s="35"/>
      <c r="O101" s="48">
        <v>15</v>
      </c>
      <c r="P101" s="49">
        <v>9</v>
      </c>
      <c r="Q101" s="46">
        <v>46</v>
      </c>
      <c r="R101" s="133">
        <f t="shared" si="86"/>
        <v>70</v>
      </c>
      <c r="S101" s="101" t="str">
        <f t="shared" si="87"/>
        <v>(جيد)</v>
      </c>
      <c r="T101" s="48">
        <v>27</v>
      </c>
      <c r="U101" s="49">
        <v>27</v>
      </c>
      <c r="V101" s="46">
        <v>36</v>
      </c>
      <c r="W101" s="137">
        <f t="shared" si="88"/>
        <v>90</v>
      </c>
      <c r="X101" s="101" t="str">
        <f t="shared" si="89"/>
        <v>ممتاز</v>
      </c>
      <c r="Y101" s="53">
        <v>20</v>
      </c>
      <c r="Z101" s="49">
        <v>27</v>
      </c>
      <c r="AA101" s="46">
        <v>33</v>
      </c>
      <c r="AB101" s="137">
        <f t="shared" si="90"/>
        <v>80</v>
      </c>
      <c r="AC101" s="101" t="str">
        <f t="shared" si="91"/>
        <v>جيد جـدا</v>
      </c>
      <c r="AD101" s="48">
        <v>30</v>
      </c>
      <c r="AE101" s="49">
        <v>30</v>
      </c>
      <c r="AF101" s="46">
        <v>39</v>
      </c>
      <c r="AG101" s="137">
        <f t="shared" si="92"/>
        <v>99</v>
      </c>
      <c r="AH101" s="101" t="str">
        <f t="shared" si="93"/>
        <v>ممتاز</v>
      </c>
      <c r="AI101" s="31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49">
        <v>16</v>
      </c>
      <c r="AU101" s="49">
        <v>4</v>
      </c>
      <c r="AV101" s="49">
        <v>42</v>
      </c>
      <c r="AW101" s="137">
        <f t="shared" si="95"/>
        <v>62</v>
      </c>
      <c r="AX101" s="101" t="str">
        <f t="shared" si="96"/>
        <v>مقبول</v>
      </c>
      <c r="AY101" s="53">
        <v>16</v>
      </c>
      <c r="AZ101" s="49">
        <v>8</v>
      </c>
      <c r="BA101" s="46">
        <v>21</v>
      </c>
      <c r="BB101" s="46">
        <v>19</v>
      </c>
      <c r="BC101" s="144">
        <f t="shared" si="97"/>
        <v>64</v>
      </c>
      <c r="BD101" s="104" t="str">
        <f t="shared" si="98"/>
        <v>مقبول</v>
      </c>
      <c r="BE101" s="53">
        <v>22</v>
      </c>
      <c r="BF101" s="49">
        <v>9</v>
      </c>
      <c r="BG101" s="46">
        <v>23</v>
      </c>
      <c r="BH101" s="46">
        <v>25</v>
      </c>
      <c r="BI101" s="144">
        <f t="shared" si="99"/>
        <v>79</v>
      </c>
      <c r="BJ101" s="104" t="str">
        <f t="shared" si="100"/>
        <v>جيد جـدا</v>
      </c>
      <c r="BK101" s="53">
        <v>16</v>
      </c>
      <c r="BL101" s="49">
        <v>8</v>
      </c>
      <c r="BM101" s="46">
        <v>20</v>
      </c>
      <c r="BN101" s="46">
        <v>22</v>
      </c>
      <c r="BO101" s="148">
        <f t="shared" si="101"/>
        <v>66</v>
      </c>
      <c r="BP101" s="104" t="str">
        <f t="shared" si="102"/>
        <v>(جيد)</v>
      </c>
      <c r="BQ101" s="53">
        <v>17</v>
      </c>
      <c r="BR101" s="49">
        <v>8</v>
      </c>
      <c r="BS101" s="46">
        <v>18</v>
      </c>
      <c r="BT101" s="46">
        <v>24</v>
      </c>
      <c r="BU101" s="153">
        <f t="shared" si="103"/>
        <v>67</v>
      </c>
      <c r="BV101" s="104" t="str">
        <f t="shared" si="104"/>
        <v>(جيد)</v>
      </c>
      <c r="BW101" s="53">
        <v>17</v>
      </c>
      <c r="BX101" s="49">
        <v>9</v>
      </c>
      <c r="BY101" s="46">
        <v>13</v>
      </c>
      <c r="BZ101" s="46">
        <v>23</v>
      </c>
      <c r="CA101" s="137">
        <f t="shared" si="105"/>
        <v>62</v>
      </c>
      <c r="CB101" s="104" t="str">
        <f t="shared" si="106"/>
        <v>مقبول</v>
      </c>
      <c r="CC101" s="106">
        <f t="shared" si="107"/>
        <v>739</v>
      </c>
      <c r="CD101" s="305"/>
      <c r="CE101" s="306"/>
    </row>
    <row r="102" spans="5:83" ht="39" customHeight="1">
      <c r="E102" s="14"/>
      <c r="F102" s="14"/>
      <c r="G102" s="119">
        <v>84</v>
      </c>
      <c r="H102" s="119">
        <v>784</v>
      </c>
      <c r="I102" s="71" t="s">
        <v>129</v>
      </c>
      <c r="J102" s="8"/>
      <c r="K102" s="42"/>
      <c r="L102" s="38"/>
      <c r="M102" s="43"/>
      <c r="N102" s="35"/>
      <c r="O102" s="48">
        <v>15</v>
      </c>
      <c r="P102" s="49">
        <v>9</v>
      </c>
      <c r="Q102" s="46">
        <v>44</v>
      </c>
      <c r="R102" s="133">
        <f t="shared" si="86"/>
        <v>68</v>
      </c>
      <c r="S102" s="101" t="str">
        <f t="shared" si="87"/>
        <v>(جيد)</v>
      </c>
      <c r="T102" s="48">
        <v>25</v>
      </c>
      <c r="U102" s="49">
        <v>25</v>
      </c>
      <c r="V102" s="46">
        <v>29</v>
      </c>
      <c r="W102" s="137">
        <f t="shared" si="88"/>
        <v>79</v>
      </c>
      <c r="X102" s="101" t="str">
        <f t="shared" si="89"/>
        <v>جيد جـدا</v>
      </c>
      <c r="Y102" s="53">
        <v>16</v>
      </c>
      <c r="Z102" s="49">
        <v>24</v>
      </c>
      <c r="AA102" s="46">
        <v>25</v>
      </c>
      <c r="AB102" s="137">
        <f t="shared" si="90"/>
        <v>65</v>
      </c>
      <c r="AC102" s="101" t="str">
        <f t="shared" si="91"/>
        <v>(جيد)</v>
      </c>
      <c r="AD102" s="48">
        <v>28</v>
      </c>
      <c r="AE102" s="49">
        <v>22</v>
      </c>
      <c r="AF102" s="46">
        <v>34</v>
      </c>
      <c r="AG102" s="137">
        <f t="shared" si="92"/>
        <v>84</v>
      </c>
      <c r="AH102" s="101" t="str">
        <f t="shared" si="93"/>
        <v>جيد جـدا</v>
      </c>
      <c r="AI102" s="31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49">
        <v>15</v>
      </c>
      <c r="AU102" s="49">
        <v>4</v>
      </c>
      <c r="AV102" s="49">
        <v>31</v>
      </c>
      <c r="AW102" s="137">
        <f t="shared" si="95"/>
        <v>50</v>
      </c>
      <c r="AX102" s="101" t="str">
        <f t="shared" si="96"/>
        <v>مقبول</v>
      </c>
      <c r="AY102" s="53">
        <v>17</v>
      </c>
      <c r="AZ102" s="49">
        <v>7</v>
      </c>
      <c r="BA102" s="46">
        <v>20</v>
      </c>
      <c r="BB102" s="46">
        <v>18</v>
      </c>
      <c r="BC102" s="144">
        <f t="shared" si="97"/>
        <v>62</v>
      </c>
      <c r="BD102" s="104" t="str">
        <f t="shared" si="98"/>
        <v>مقبول</v>
      </c>
      <c r="BE102" s="53">
        <v>20</v>
      </c>
      <c r="BF102" s="49">
        <v>5</v>
      </c>
      <c r="BG102" s="46">
        <v>17</v>
      </c>
      <c r="BH102" s="46">
        <v>21</v>
      </c>
      <c r="BI102" s="144">
        <f t="shared" si="99"/>
        <v>63</v>
      </c>
      <c r="BJ102" s="104" t="str">
        <f t="shared" si="100"/>
        <v>مقبول</v>
      </c>
      <c r="BK102" s="53">
        <v>16</v>
      </c>
      <c r="BL102" s="49">
        <v>8</v>
      </c>
      <c r="BM102" s="46">
        <v>21</v>
      </c>
      <c r="BN102" s="46">
        <v>16</v>
      </c>
      <c r="BO102" s="148">
        <f t="shared" si="101"/>
        <v>61</v>
      </c>
      <c r="BP102" s="104" t="str">
        <f t="shared" si="102"/>
        <v>مقبول</v>
      </c>
      <c r="BQ102" s="53">
        <v>14</v>
      </c>
      <c r="BR102" s="49">
        <v>4</v>
      </c>
      <c r="BS102" s="46">
        <v>15</v>
      </c>
      <c r="BT102" s="46">
        <v>16</v>
      </c>
      <c r="BU102" s="153">
        <f t="shared" si="103"/>
        <v>49</v>
      </c>
      <c r="BV102" s="146" t="str">
        <f t="shared" si="104"/>
        <v>ضعيف</v>
      </c>
      <c r="BW102" s="53">
        <v>18</v>
      </c>
      <c r="BX102" s="49">
        <v>7</v>
      </c>
      <c r="BY102" s="46">
        <v>16</v>
      </c>
      <c r="BZ102" s="46">
        <v>16</v>
      </c>
      <c r="CA102" s="137">
        <f t="shared" si="105"/>
        <v>57</v>
      </c>
      <c r="CB102" s="104" t="str">
        <f t="shared" si="106"/>
        <v>مقبول</v>
      </c>
      <c r="CC102" s="106">
        <f t="shared" si="107"/>
        <v>638</v>
      </c>
      <c r="CD102" s="305"/>
      <c r="CE102" s="306"/>
    </row>
    <row r="103" spans="5:83" ht="39" customHeight="1">
      <c r="E103" s="14"/>
      <c r="F103" s="14"/>
      <c r="G103" s="119">
        <v>85</v>
      </c>
      <c r="H103" s="119" t="s">
        <v>178</v>
      </c>
      <c r="I103" s="71" t="s">
        <v>130</v>
      </c>
      <c r="J103" s="9"/>
      <c r="K103" s="44"/>
      <c r="L103" s="39"/>
      <c r="M103" s="45"/>
      <c r="N103" s="36"/>
      <c r="O103" s="50">
        <v>17</v>
      </c>
      <c r="P103" s="51">
        <v>9</v>
      </c>
      <c r="Q103" s="63">
        <v>50</v>
      </c>
      <c r="R103" s="133">
        <f t="shared" si="86"/>
        <v>76</v>
      </c>
      <c r="S103" s="101" t="str">
        <f t="shared" si="87"/>
        <v>جيد جـدا</v>
      </c>
      <c r="T103" s="50">
        <v>27</v>
      </c>
      <c r="U103" s="51">
        <v>26</v>
      </c>
      <c r="V103" s="63">
        <v>29</v>
      </c>
      <c r="W103" s="137">
        <f t="shared" si="88"/>
        <v>82</v>
      </c>
      <c r="X103" s="101" t="str">
        <f t="shared" si="89"/>
        <v>جيد جـدا</v>
      </c>
      <c r="Y103" s="54">
        <v>20</v>
      </c>
      <c r="Z103" s="51">
        <v>27</v>
      </c>
      <c r="AA103" s="63">
        <v>17</v>
      </c>
      <c r="AB103" s="137">
        <f t="shared" si="90"/>
        <v>64</v>
      </c>
      <c r="AC103" s="101" t="str">
        <f t="shared" si="91"/>
        <v>مقبول</v>
      </c>
      <c r="AD103" s="50">
        <v>26</v>
      </c>
      <c r="AE103" s="51">
        <v>25</v>
      </c>
      <c r="AF103" s="63">
        <v>27</v>
      </c>
      <c r="AG103" s="137">
        <f t="shared" si="92"/>
        <v>78</v>
      </c>
      <c r="AH103" s="101" t="str">
        <f t="shared" si="93"/>
        <v>جيد جـدا</v>
      </c>
      <c r="AI103" s="33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51">
        <v>11</v>
      </c>
      <c r="AU103" s="51">
        <v>6</v>
      </c>
      <c r="AV103" s="51">
        <v>37</v>
      </c>
      <c r="AW103" s="137">
        <f t="shared" si="95"/>
        <v>54</v>
      </c>
      <c r="AX103" s="101" t="str">
        <f t="shared" si="96"/>
        <v>مقبول</v>
      </c>
      <c r="AY103" s="54">
        <v>21</v>
      </c>
      <c r="AZ103" s="51">
        <v>7</v>
      </c>
      <c r="BA103" s="63">
        <v>19</v>
      </c>
      <c r="BB103" s="63">
        <v>16</v>
      </c>
      <c r="BC103" s="144">
        <f t="shared" si="97"/>
        <v>63</v>
      </c>
      <c r="BD103" s="104" t="str">
        <f t="shared" si="98"/>
        <v>مقبول</v>
      </c>
      <c r="BE103" s="54">
        <v>19</v>
      </c>
      <c r="BF103" s="51">
        <v>9</v>
      </c>
      <c r="BG103" s="63">
        <v>13</v>
      </c>
      <c r="BH103" s="63">
        <v>23</v>
      </c>
      <c r="BI103" s="144">
        <f t="shared" si="99"/>
        <v>64</v>
      </c>
      <c r="BJ103" s="104" t="str">
        <f t="shared" si="100"/>
        <v>مقبول</v>
      </c>
      <c r="BK103" s="54">
        <v>13</v>
      </c>
      <c r="BL103" s="51">
        <v>7</v>
      </c>
      <c r="BM103" s="63">
        <v>22</v>
      </c>
      <c r="BN103" s="63">
        <v>16</v>
      </c>
      <c r="BO103" s="148">
        <f t="shared" si="101"/>
        <v>58</v>
      </c>
      <c r="BP103" s="104" t="str">
        <f t="shared" si="102"/>
        <v>مقبول</v>
      </c>
      <c r="BQ103" s="54">
        <v>16</v>
      </c>
      <c r="BR103" s="51">
        <v>7</v>
      </c>
      <c r="BS103" s="63">
        <v>17</v>
      </c>
      <c r="BT103" s="63">
        <v>16</v>
      </c>
      <c r="BU103" s="153">
        <f t="shared" si="103"/>
        <v>56</v>
      </c>
      <c r="BV103" s="104" t="str">
        <f t="shared" si="104"/>
        <v>مقبول</v>
      </c>
      <c r="BW103" s="54">
        <v>17</v>
      </c>
      <c r="BX103" s="51">
        <v>8</v>
      </c>
      <c r="BY103" s="63">
        <v>13</v>
      </c>
      <c r="BZ103" s="63">
        <v>17</v>
      </c>
      <c r="CA103" s="137">
        <f t="shared" si="105"/>
        <v>55</v>
      </c>
      <c r="CB103" s="104" t="str">
        <f t="shared" si="106"/>
        <v>مقبول</v>
      </c>
      <c r="CC103" s="106">
        <f t="shared" si="107"/>
        <v>650</v>
      </c>
      <c r="CD103" s="17"/>
      <c r="CE103" s="18"/>
    </row>
    <row r="104" spans="5:83" ht="39" customHeight="1">
      <c r="E104" s="14"/>
      <c r="F104" s="14"/>
      <c r="G104" s="119">
        <v>86</v>
      </c>
      <c r="H104" s="119" t="s">
        <v>179</v>
      </c>
      <c r="I104" s="71" t="s">
        <v>131</v>
      </c>
      <c r="J104" s="8"/>
      <c r="K104" s="42"/>
      <c r="L104" s="38"/>
      <c r="M104" s="43"/>
      <c r="N104" s="35"/>
      <c r="O104" s="48">
        <v>15</v>
      </c>
      <c r="P104" s="49">
        <v>10</v>
      </c>
      <c r="Q104" s="46">
        <v>32</v>
      </c>
      <c r="R104" s="133">
        <f t="shared" si="86"/>
        <v>57</v>
      </c>
      <c r="S104" s="101" t="str">
        <f t="shared" si="87"/>
        <v>مقبول</v>
      </c>
      <c r="T104" s="48">
        <v>28</v>
      </c>
      <c r="U104" s="49">
        <v>26</v>
      </c>
      <c r="V104" s="46">
        <v>28</v>
      </c>
      <c r="W104" s="137">
        <f t="shared" si="88"/>
        <v>82</v>
      </c>
      <c r="X104" s="101" t="str">
        <f t="shared" si="89"/>
        <v>جيد جـدا</v>
      </c>
      <c r="Y104" s="53">
        <v>11</v>
      </c>
      <c r="Z104" s="49">
        <v>24</v>
      </c>
      <c r="AA104" s="46">
        <v>29</v>
      </c>
      <c r="AB104" s="137">
        <f t="shared" si="90"/>
        <v>64</v>
      </c>
      <c r="AC104" s="101" t="str">
        <f t="shared" si="91"/>
        <v>مقبول</v>
      </c>
      <c r="AD104" s="48">
        <v>27</v>
      </c>
      <c r="AE104" s="49">
        <v>25</v>
      </c>
      <c r="AF104" s="46">
        <v>32</v>
      </c>
      <c r="AG104" s="137">
        <f t="shared" si="92"/>
        <v>84</v>
      </c>
      <c r="AH104" s="101" t="str">
        <f t="shared" si="93"/>
        <v>جيد جـدا</v>
      </c>
      <c r="AI104" s="31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49">
        <v>12</v>
      </c>
      <c r="AU104" s="49">
        <v>7</v>
      </c>
      <c r="AV104" s="49">
        <v>44</v>
      </c>
      <c r="AW104" s="137">
        <f t="shared" si="95"/>
        <v>63</v>
      </c>
      <c r="AX104" s="101" t="str">
        <f t="shared" si="96"/>
        <v>مقبول</v>
      </c>
      <c r="AY104" s="53">
        <v>20</v>
      </c>
      <c r="AZ104" s="49">
        <v>7</v>
      </c>
      <c r="BA104" s="46">
        <v>18</v>
      </c>
      <c r="BB104" s="46">
        <v>13</v>
      </c>
      <c r="BC104" s="144">
        <f t="shared" si="97"/>
        <v>58</v>
      </c>
      <c r="BD104" s="104" t="str">
        <f t="shared" si="98"/>
        <v>مقبول</v>
      </c>
      <c r="BE104" s="53">
        <v>20</v>
      </c>
      <c r="BF104" s="49">
        <v>9</v>
      </c>
      <c r="BG104" s="46">
        <v>19</v>
      </c>
      <c r="BH104" s="46">
        <v>21</v>
      </c>
      <c r="BI104" s="144">
        <f t="shared" si="99"/>
        <v>69</v>
      </c>
      <c r="BJ104" s="104" t="str">
        <f t="shared" si="100"/>
        <v>(جيد)</v>
      </c>
      <c r="BK104" s="53">
        <v>18</v>
      </c>
      <c r="BL104" s="49">
        <v>6</v>
      </c>
      <c r="BM104" s="46">
        <v>24</v>
      </c>
      <c r="BN104" s="46">
        <v>16</v>
      </c>
      <c r="BO104" s="148">
        <f t="shared" si="101"/>
        <v>64</v>
      </c>
      <c r="BP104" s="104" t="str">
        <f t="shared" si="102"/>
        <v>مقبول</v>
      </c>
      <c r="BQ104" s="53">
        <v>29</v>
      </c>
      <c r="BR104" s="49">
        <v>5</v>
      </c>
      <c r="BS104" s="46">
        <v>28</v>
      </c>
      <c r="BT104" s="46">
        <v>12</v>
      </c>
      <c r="BU104" s="153">
        <f t="shared" si="103"/>
        <v>74</v>
      </c>
      <c r="BV104" s="104" t="str">
        <f t="shared" si="104"/>
        <v>(جيد)</v>
      </c>
      <c r="BW104" s="53">
        <v>20</v>
      </c>
      <c r="BX104" s="49">
        <v>7</v>
      </c>
      <c r="BY104" s="46">
        <v>19</v>
      </c>
      <c r="BZ104" s="46">
        <v>17</v>
      </c>
      <c r="CA104" s="137">
        <f t="shared" si="105"/>
        <v>63</v>
      </c>
      <c r="CB104" s="104" t="str">
        <f t="shared" si="106"/>
        <v>مقبول</v>
      </c>
      <c r="CC104" s="106">
        <f t="shared" si="107"/>
        <v>678</v>
      </c>
      <c r="CD104" s="305"/>
      <c r="CE104" s="306"/>
    </row>
    <row r="105" spans="5:83" ht="39" customHeight="1">
      <c r="E105" s="14"/>
      <c r="F105" s="14"/>
      <c r="G105" s="119">
        <v>87</v>
      </c>
      <c r="H105" s="119" t="s">
        <v>180</v>
      </c>
      <c r="I105" s="71" t="s">
        <v>132</v>
      </c>
      <c r="J105" s="8"/>
      <c r="K105" s="42"/>
      <c r="L105" s="38"/>
      <c r="M105" s="43"/>
      <c r="N105" s="35"/>
      <c r="O105" s="48">
        <v>16</v>
      </c>
      <c r="P105" s="49">
        <v>9</v>
      </c>
      <c r="Q105" s="46">
        <v>33</v>
      </c>
      <c r="R105" s="133">
        <f t="shared" si="86"/>
        <v>58</v>
      </c>
      <c r="S105" s="101" t="str">
        <f t="shared" si="87"/>
        <v>مقبول</v>
      </c>
      <c r="T105" s="48">
        <v>27</v>
      </c>
      <c r="U105" s="49">
        <v>25</v>
      </c>
      <c r="V105" s="46">
        <v>25</v>
      </c>
      <c r="W105" s="137">
        <f t="shared" si="88"/>
        <v>77</v>
      </c>
      <c r="X105" s="101" t="str">
        <f t="shared" si="89"/>
        <v>جيد جـدا</v>
      </c>
      <c r="Y105" s="53">
        <v>19</v>
      </c>
      <c r="Z105" s="49">
        <v>24</v>
      </c>
      <c r="AA105" s="46">
        <v>25</v>
      </c>
      <c r="AB105" s="137">
        <f t="shared" si="90"/>
        <v>68</v>
      </c>
      <c r="AC105" s="101" t="str">
        <f t="shared" si="91"/>
        <v>(جيد)</v>
      </c>
      <c r="AD105" s="48">
        <v>24</v>
      </c>
      <c r="AE105" s="49">
        <v>25</v>
      </c>
      <c r="AF105" s="46">
        <v>34</v>
      </c>
      <c r="AG105" s="137">
        <f t="shared" si="92"/>
        <v>83</v>
      </c>
      <c r="AH105" s="101" t="str">
        <f t="shared" si="93"/>
        <v>جيد جـدا</v>
      </c>
      <c r="AI105" s="31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49">
        <v>11</v>
      </c>
      <c r="AU105" s="49">
        <v>4</v>
      </c>
      <c r="AV105" s="49">
        <v>30</v>
      </c>
      <c r="AW105" s="137">
        <f t="shared" si="95"/>
        <v>45</v>
      </c>
      <c r="AX105" s="151" t="str">
        <f t="shared" si="96"/>
        <v>ضعيف</v>
      </c>
      <c r="AY105" s="53">
        <v>16</v>
      </c>
      <c r="AZ105" s="49">
        <v>7</v>
      </c>
      <c r="BA105" s="46">
        <v>18</v>
      </c>
      <c r="BB105" s="46">
        <v>17</v>
      </c>
      <c r="BC105" s="144">
        <f t="shared" si="97"/>
        <v>58</v>
      </c>
      <c r="BD105" s="104" t="str">
        <f t="shared" si="98"/>
        <v>مقبول</v>
      </c>
      <c r="BE105" s="53">
        <v>17</v>
      </c>
      <c r="BF105" s="49">
        <v>5</v>
      </c>
      <c r="BG105" s="46">
        <v>18</v>
      </c>
      <c r="BH105" s="46">
        <v>18</v>
      </c>
      <c r="BI105" s="144">
        <f t="shared" si="99"/>
        <v>58</v>
      </c>
      <c r="BJ105" s="104" t="str">
        <f t="shared" si="100"/>
        <v>مقبول</v>
      </c>
      <c r="BK105" s="53">
        <v>13</v>
      </c>
      <c r="BL105" s="49">
        <v>7</v>
      </c>
      <c r="BM105" s="46">
        <v>20</v>
      </c>
      <c r="BN105" s="46">
        <v>17</v>
      </c>
      <c r="BO105" s="148">
        <f t="shared" si="101"/>
        <v>57</v>
      </c>
      <c r="BP105" s="104" t="str">
        <f t="shared" si="102"/>
        <v>مقبول</v>
      </c>
      <c r="BQ105" s="53">
        <v>13</v>
      </c>
      <c r="BR105" s="49">
        <v>6</v>
      </c>
      <c r="BS105" s="46">
        <v>14</v>
      </c>
      <c r="BT105" s="46">
        <v>18</v>
      </c>
      <c r="BU105" s="153">
        <f t="shared" si="103"/>
        <v>51</v>
      </c>
      <c r="BV105" s="104" t="str">
        <f t="shared" si="104"/>
        <v>مقبول</v>
      </c>
      <c r="BW105" s="53">
        <v>16</v>
      </c>
      <c r="BX105" s="49">
        <v>7</v>
      </c>
      <c r="BY105" s="46">
        <v>11</v>
      </c>
      <c r="BZ105" s="46">
        <v>18</v>
      </c>
      <c r="CA105" s="137">
        <f t="shared" si="105"/>
        <v>52</v>
      </c>
      <c r="CB105" s="104" t="str">
        <f t="shared" si="106"/>
        <v>مقبول</v>
      </c>
      <c r="CC105" s="106">
        <f t="shared" si="107"/>
        <v>607</v>
      </c>
      <c r="CD105" s="305"/>
      <c r="CE105" s="306"/>
    </row>
    <row r="106" spans="5:83" ht="39" customHeight="1">
      <c r="E106" s="14"/>
      <c r="F106" s="14"/>
      <c r="G106" s="119">
        <v>88</v>
      </c>
      <c r="H106" s="119" t="s">
        <v>181</v>
      </c>
      <c r="I106" s="71" t="s">
        <v>133</v>
      </c>
      <c r="J106" s="8"/>
      <c r="K106" s="42"/>
      <c r="L106" s="38"/>
      <c r="M106" s="43"/>
      <c r="N106" s="35"/>
      <c r="O106" s="48">
        <v>15</v>
      </c>
      <c r="P106" s="49">
        <v>9</v>
      </c>
      <c r="Q106" s="46">
        <v>44</v>
      </c>
      <c r="R106" s="133">
        <f t="shared" si="86"/>
        <v>68</v>
      </c>
      <c r="S106" s="101" t="str">
        <f t="shared" si="87"/>
        <v>(جيد)</v>
      </c>
      <c r="T106" s="48">
        <v>25</v>
      </c>
      <c r="U106" s="49">
        <v>27</v>
      </c>
      <c r="V106" s="46">
        <v>25</v>
      </c>
      <c r="W106" s="137">
        <f t="shared" si="88"/>
        <v>77</v>
      </c>
      <c r="X106" s="101" t="str">
        <f t="shared" si="89"/>
        <v>جيد جـدا</v>
      </c>
      <c r="Y106" s="53">
        <v>23</v>
      </c>
      <c r="Z106" s="49">
        <v>27</v>
      </c>
      <c r="AA106" s="46">
        <v>20</v>
      </c>
      <c r="AB106" s="137">
        <f t="shared" si="90"/>
        <v>70</v>
      </c>
      <c r="AC106" s="101" t="str">
        <f t="shared" si="91"/>
        <v>(جيد)</v>
      </c>
      <c r="AD106" s="48">
        <v>23</v>
      </c>
      <c r="AE106" s="49">
        <v>25</v>
      </c>
      <c r="AF106" s="46">
        <v>33</v>
      </c>
      <c r="AG106" s="137">
        <f t="shared" si="92"/>
        <v>81</v>
      </c>
      <c r="AH106" s="101" t="str">
        <f t="shared" si="93"/>
        <v>جيد جـدا</v>
      </c>
      <c r="AI106" s="31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49">
        <v>16</v>
      </c>
      <c r="AU106" s="49">
        <v>5</v>
      </c>
      <c r="AV106" s="49">
        <v>42</v>
      </c>
      <c r="AW106" s="137">
        <f t="shared" si="95"/>
        <v>63</v>
      </c>
      <c r="AX106" s="101" t="str">
        <f t="shared" si="96"/>
        <v>مقبول</v>
      </c>
      <c r="AY106" s="53">
        <v>19</v>
      </c>
      <c r="AZ106" s="49">
        <v>7</v>
      </c>
      <c r="BA106" s="46">
        <v>20</v>
      </c>
      <c r="BB106" s="46">
        <v>17</v>
      </c>
      <c r="BC106" s="144">
        <f t="shared" si="97"/>
        <v>63</v>
      </c>
      <c r="BD106" s="104" t="str">
        <f t="shared" si="98"/>
        <v>مقبول</v>
      </c>
      <c r="BE106" s="53">
        <v>19</v>
      </c>
      <c r="BF106" s="49">
        <v>5</v>
      </c>
      <c r="BG106" s="46">
        <v>14</v>
      </c>
      <c r="BH106" s="46">
        <v>15</v>
      </c>
      <c r="BI106" s="144">
        <f t="shared" si="99"/>
        <v>53</v>
      </c>
      <c r="BJ106" s="104" t="str">
        <f t="shared" si="100"/>
        <v>مقبول</v>
      </c>
      <c r="BK106" s="53">
        <v>13</v>
      </c>
      <c r="BL106" s="49">
        <v>7</v>
      </c>
      <c r="BM106" s="46">
        <v>22</v>
      </c>
      <c r="BN106" s="46">
        <v>14</v>
      </c>
      <c r="BO106" s="148">
        <f t="shared" si="101"/>
        <v>56</v>
      </c>
      <c r="BP106" s="104" t="str">
        <f t="shared" si="102"/>
        <v>مقبول</v>
      </c>
      <c r="BQ106" s="53">
        <v>15</v>
      </c>
      <c r="BR106" s="49">
        <v>6</v>
      </c>
      <c r="BS106" s="46">
        <v>16</v>
      </c>
      <c r="BT106" s="46">
        <v>18</v>
      </c>
      <c r="BU106" s="153">
        <f t="shared" si="103"/>
        <v>55</v>
      </c>
      <c r="BV106" s="104" t="str">
        <f t="shared" si="104"/>
        <v>مقبول</v>
      </c>
      <c r="BW106" s="53">
        <v>18</v>
      </c>
      <c r="BX106" s="49">
        <v>8</v>
      </c>
      <c r="BY106" s="46">
        <v>19</v>
      </c>
      <c r="BZ106" s="46">
        <v>17</v>
      </c>
      <c r="CA106" s="137">
        <f t="shared" si="105"/>
        <v>62</v>
      </c>
      <c r="CB106" s="104" t="str">
        <f t="shared" si="106"/>
        <v>مقبول</v>
      </c>
      <c r="CC106" s="106">
        <f t="shared" si="107"/>
        <v>648</v>
      </c>
      <c r="CD106" s="305"/>
      <c r="CE106" s="306"/>
    </row>
    <row r="107" spans="5:83" ht="39" customHeight="1">
      <c r="E107" s="14"/>
      <c r="F107" s="14"/>
      <c r="G107" s="119">
        <v>89</v>
      </c>
      <c r="H107" s="119" t="s">
        <v>182</v>
      </c>
      <c r="I107" s="71" t="s">
        <v>134</v>
      </c>
      <c r="J107" s="8"/>
      <c r="K107" s="42"/>
      <c r="L107" s="38"/>
      <c r="M107" s="43"/>
      <c r="N107" s="35"/>
      <c r="O107" s="48">
        <v>18</v>
      </c>
      <c r="P107" s="49">
        <v>10</v>
      </c>
      <c r="Q107" s="46">
        <v>59</v>
      </c>
      <c r="R107" s="133">
        <f t="shared" si="86"/>
        <v>87</v>
      </c>
      <c r="S107" s="101" t="str">
        <f t="shared" si="87"/>
        <v>ممتاز</v>
      </c>
      <c r="T107" s="48">
        <v>28</v>
      </c>
      <c r="U107" s="49">
        <v>27</v>
      </c>
      <c r="V107" s="46">
        <v>39</v>
      </c>
      <c r="W107" s="137">
        <f t="shared" si="88"/>
        <v>94</v>
      </c>
      <c r="X107" s="101" t="str">
        <f t="shared" si="89"/>
        <v>ممتاز</v>
      </c>
      <c r="Y107" s="53">
        <v>26</v>
      </c>
      <c r="Z107" s="49">
        <v>27</v>
      </c>
      <c r="AA107" s="46">
        <v>33</v>
      </c>
      <c r="AB107" s="137">
        <f t="shared" si="90"/>
        <v>86</v>
      </c>
      <c r="AC107" s="101" t="str">
        <f t="shared" si="91"/>
        <v>ممتاز</v>
      </c>
      <c r="AD107" s="48">
        <v>29</v>
      </c>
      <c r="AE107" s="49">
        <v>30</v>
      </c>
      <c r="AF107" s="46">
        <v>36</v>
      </c>
      <c r="AG107" s="137">
        <f t="shared" si="92"/>
        <v>95</v>
      </c>
      <c r="AH107" s="101" t="str">
        <f t="shared" si="93"/>
        <v>ممتاز</v>
      </c>
      <c r="AI107" s="31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49">
        <v>18</v>
      </c>
      <c r="AU107" s="49">
        <v>8</v>
      </c>
      <c r="AV107" s="49">
        <v>56</v>
      </c>
      <c r="AW107" s="137">
        <f t="shared" si="95"/>
        <v>82</v>
      </c>
      <c r="AX107" s="101" t="str">
        <f t="shared" si="96"/>
        <v>جيد جـدا</v>
      </c>
      <c r="AY107" s="53">
        <v>21</v>
      </c>
      <c r="AZ107" s="49">
        <v>8</v>
      </c>
      <c r="BA107" s="46">
        <v>16</v>
      </c>
      <c r="BB107" s="46">
        <v>21</v>
      </c>
      <c r="BC107" s="144">
        <f t="shared" si="97"/>
        <v>66</v>
      </c>
      <c r="BD107" s="104" t="str">
        <f t="shared" si="98"/>
        <v>(جيد)</v>
      </c>
      <c r="BE107" s="53">
        <v>22</v>
      </c>
      <c r="BF107" s="49">
        <v>7</v>
      </c>
      <c r="BG107" s="46">
        <v>16</v>
      </c>
      <c r="BH107" s="46">
        <v>19</v>
      </c>
      <c r="BI107" s="144">
        <f t="shared" si="99"/>
        <v>64</v>
      </c>
      <c r="BJ107" s="104" t="str">
        <f t="shared" si="100"/>
        <v>مقبول</v>
      </c>
      <c r="BK107" s="53">
        <v>17</v>
      </c>
      <c r="BL107" s="49">
        <v>8</v>
      </c>
      <c r="BM107" s="46">
        <v>20</v>
      </c>
      <c r="BN107" s="46">
        <v>22</v>
      </c>
      <c r="BO107" s="148">
        <f t="shared" si="101"/>
        <v>67</v>
      </c>
      <c r="BP107" s="104" t="str">
        <f t="shared" si="102"/>
        <v>(جيد)</v>
      </c>
      <c r="BQ107" s="53">
        <v>14</v>
      </c>
      <c r="BR107" s="49">
        <v>9</v>
      </c>
      <c r="BS107" s="46">
        <v>15</v>
      </c>
      <c r="BT107" s="46">
        <v>20</v>
      </c>
      <c r="BU107" s="153">
        <f t="shared" si="103"/>
        <v>58</v>
      </c>
      <c r="BV107" s="104" t="str">
        <f t="shared" si="104"/>
        <v>مقبول</v>
      </c>
      <c r="BW107" s="53">
        <v>19</v>
      </c>
      <c r="BX107" s="49">
        <v>8</v>
      </c>
      <c r="BY107" s="46">
        <v>11</v>
      </c>
      <c r="BZ107" s="46">
        <v>18</v>
      </c>
      <c r="CA107" s="137">
        <f t="shared" si="105"/>
        <v>56</v>
      </c>
      <c r="CB107" s="104" t="str">
        <f t="shared" si="106"/>
        <v>مقبول</v>
      </c>
      <c r="CC107" s="106">
        <f t="shared" si="107"/>
        <v>755</v>
      </c>
      <c r="CD107" s="305"/>
      <c r="CE107" s="306"/>
    </row>
    <row r="108" spans="5:83" ht="39" customHeight="1">
      <c r="E108" s="14"/>
      <c r="F108" s="14"/>
      <c r="G108" s="119">
        <v>90</v>
      </c>
      <c r="H108" s="119">
        <v>790</v>
      </c>
      <c r="I108" s="71" t="s">
        <v>135</v>
      </c>
      <c r="J108" s="8"/>
      <c r="K108" s="42"/>
      <c r="L108" s="38"/>
      <c r="M108" s="43"/>
      <c r="N108" s="35"/>
      <c r="O108" s="48">
        <v>18</v>
      </c>
      <c r="P108" s="49">
        <v>10</v>
      </c>
      <c r="Q108" s="46">
        <v>62</v>
      </c>
      <c r="R108" s="133">
        <f t="shared" si="86"/>
        <v>90</v>
      </c>
      <c r="S108" s="101" t="str">
        <f t="shared" si="87"/>
        <v>ممتاز</v>
      </c>
      <c r="T108" s="48">
        <v>27</v>
      </c>
      <c r="U108" s="49">
        <v>28</v>
      </c>
      <c r="V108" s="46">
        <v>35</v>
      </c>
      <c r="W108" s="137">
        <f t="shared" si="88"/>
        <v>90</v>
      </c>
      <c r="X108" s="101" t="str">
        <f t="shared" si="89"/>
        <v>ممتاز</v>
      </c>
      <c r="Y108" s="53">
        <v>15</v>
      </c>
      <c r="Z108" s="49">
        <v>24</v>
      </c>
      <c r="AA108" s="46">
        <v>20</v>
      </c>
      <c r="AB108" s="137">
        <f t="shared" si="90"/>
        <v>59</v>
      </c>
      <c r="AC108" s="101" t="str">
        <f t="shared" si="91"/>
        <v>مقبول</v>
      </c>
      <c r="AD108" s="48">
        <v>25</v>
      </c>
      <c r="AE108" s="49">
        <v>28</v>
      </c>
      <c r="AF108" s="46">
        <v>31</v>
      </c>
      <c r="AG108" s="137">
        <f t="shared" si="92"/>
        <v>84</v>
      </c>
      <c r="AH108" s="101" t="str">
        <f t="shared" si="93"/>
        <v>جيد جـدا</v>
      </c>
      <c r="AI108" s="31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49">
        <v>15</v>
      </c>
      <c r="AU108" s="49">
        <v>7</v>
      </c>
      <c r="AV108" s="49">
        <v>43</v>
      </c>
      <c r="AW108" s="137">
        <f t="shared" si="95"/>
        <v>65</v>
      </c>
      <c r="AX108" s="101" t="str">
        <f t="shared" si="96"/>
        <v>(جيد)</v>
      </c>
      <c r="AY108" s="53">
        <v>23</v>
      </c>
      <c r="AZ108" s="49">
        <v>7</v>
      </c>
      <c r="BA108" s="46">
        <v>18</v>
      </c>
      <c r="BB108" s="46">
        <v>15</v>
      </c>
      <c r="BC108" s="144">
        <f t="shared" si="97"/>
        <v>63</v>
      </c>
      <c r="BD108" s="104" t="str">
        <f t="shared" si="98"/>
        <v>مقبول</v>
      </c>
      <c r="BE108" s="53">
        <v>18</v>
      </c>
      <c r="BF108" s="49">
        <v>7</v>
      </c>
      <c r="BG108" s="46">
        <v>25</v>
      </c>
      <c r="BH108" s="46">
        <v>18</v>
      </c>
      <c r="BI108" s="144">
        <f t="shared" si="99"/>
        <v>68</v>
      </c>
      <c r="BJ108" s="104" t="str">
        <f t="shared" si="100"/>
        <v>(جيد)</v>
      </c>
      <c r="BK108" s="53">
        <v>24</v>
      </c>
      <c r="BL108" s="49">
        <v>6</v>
      </c>
      <c r="BM108" s="46">
        <v>24</v>
      </c>
      <c r="BN108" s="46">
        <v>13</v>
      </c>
      <c r="BO108" s="148">
        <f t="shared" si="101"/>
        <v>67</v>
      </c>
      <c r="BP108" s="104" t="str">
        <f t="shared" si="102"/>
        <v>(جيد)</v>
      </c>
      <c r="BQ108" s="53">
        <v>14</v>
      </c>
      <c r="BR108" s="49">
        <v>7</v>
      </c>
      <c r="BS108" s="46">
        <v>14</v>
      </c>
      <c r="BT108" s="46">
        <v>20</v>
      </c>
      <c r="BU108" s="153">
        <f t="shared" si="103"/>
        <v>55</v>
      </c>
      <c r="BV108" s="104" t="str">
        <f t="shared" si="104"/>
        <v>مقبول</v>
      </c>
      <c r="BW108" s="53">
        <v>20</v>
      </c>
      <c r="BX108" s="49">
        <v>9</v>
      </c>
      <c r="BY108" s="46">
        <v>17</v>
      </c>
      <c r="BZ108" s="46">
        <v>20</v>
      </c>
      <c r="CA108" s="137">
        <f t="shared" si="105"/>
        <v>66</v>
      </c>
      <c r="CB108" s="104" t="str">
        <f t="shared" si="106"/>
        <v>(جيد)</v>
      </c>
      <c r="CC108" s="106">
        <f t="shared" si="107"/>
        <v>707</v>
      </c>
      <c r="CD108" s="305"/>
      <c r="CE108" s="306"/>
    </row>
    <row r="109" spans="5:83" ht="39" customHeight="1">
      <c r="E109" s="14"/>
      <c r="F109" s="14"/>
      <c r="G109" s="119">
        <v>91</v>
      </c>
      <c r="H109" s="119" t="s">
        <v>183</v>
      </c>
      <c r="I109" s="71" t="s">
        <v>136</v>
      </c>
      <c r="J109" s="8"/>
      <c r="K109" s="42"/>
      <c r="L109" s="38"/>
      <c r="M109" s="43"/>
      <c r="N109" s="35"/>
      <c r="O109" s="48">
        <v>19</v>
      </c>
      <c r="P109" s="49">
        <v>10</v>
      </c>
      <c r="Q109" s="46">
        <v>41</v>
      </c>
      <c r="R109" s="133">
        <f t="shared" si="86"/>
        <v>70</v>
      </c>
      <c r="S109" s="101" t="str">
        <f t="shared" si="87"/>
        <v>(جيد)</v>
      </c>
      <c r="T109" s="48">
        <v>26</v>
      </c>
      <c r="U109" s="49">
        <v>26</v>
      </c>
      <c r="V109" s="46">
        <v>20</v>
      </c>
      <c r="W109" s="137">
        <f t="shared" si="88"/>
        <v>72</v>
      </c>
      <c r="X109" s="101" t="str">
        <f t="shared" si="89"/>
        <v>(جيد)</v>
      </c>
      <c r="Y109" s="53">
        <v>12</v>
      </c>
      <c r="Z109" s="49">
        <v>24</v>
      </c>
      <c r="AA109" s="46">
        <v>23</v>
      </c>
      <c r="AB109" s="137">
        <f t="shared" si="90"/>
        <v>59</v>
      </c>
      <c r="AC109" s="101" t="str">
        <f t="shared" si="91"/>
        <v>مقبول</v>
      </c>
      <c r="AD109" s="48">
        <v>22</v>
      </c>
      <c r="AE109" s="49">
        <v>27</v>
      </c>
      <c r="AF109" s="46">
        <v>32</v>
      </c>
      <c r="AG109" s="137">
        <f t="shared" si="92"/>
        <v>81</v>
      </c>
      <c r="AH109" s="101" t="str">
        <f t="shared" si="93"/>
        <v>جيد جـدا</v>
      </c>
      <c r="AI109" s="31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49">
        <v>16</v>
      </c>
      <c r="AU109" s="49">
        <v>4</v>
      </c>
      <c r="AV109" s="49">
        <v>36</v>
      </c>
      <c r="AW109" s="137">
        <f t="shared" si="95"/>
        <v>56</v>
      </c>
      <c r="AX109" s="101" t="str">
        <f t="shared" si="96"/>
        <v>مقبول</v>
      </c>
      <c r="AY109" s="53">
        <v>21</v>
      </c>
      <c r="AZ109" s="49">
        <v>7</v>
      </c>
      <c r="BA109" s="46">
        <v>21</v>
      </c>
      <c r="BB109" s="46">
        <v>18</v>
      </c>
      <c r="BC109" s="144">
        <f t="shared" si="97"/>
        <v>67</v>
      </c>
      <c r="BD109" s="104" t="str">
        <f t="shared" si="98"/>
        <v>(جيد)</v>
      </c>
      <c r="BE109" s="53">
        <v>18</v>
      </c>
      <c r="BF109" s="49">
        <v>10</v>
      </c>
      <c r="BG109" s="46">
        <v>15</v>
      </c>
      <c r="BH109" s="46">
        <v>19</v>
      </c>
      <c r="BI109" s="144">
        <f t="shared" si="99"/>
        <v>62</v>
      </c>
      <c r="BJ109" s="104" t="str">
        <f t="shared" si="100"/>
        <v>مقبول</v>
      </c>
      <c r="BK109" s="53">
        <v>15</v>
      </c>
      <c r="BL109" s="49">
        <v>6</v>
      </c>
      <c r="BM109" s="46">
        <v>18</v>
      </c>
      <c r="BN109" s="46">
        <v>13</v>
      </c>
      <c r="BO109" s="148">
        <f t="shared" si="101"/>
        <v>52</v>
      </c>
      <c r="BP109" s="104" t="str">
        <f t="shared" si="102"/>
        <v>مقبول</v>
      </c>
      <c r="BQ109" s="53">
        <v>14</v>
      </c>
      <c r="BR109" s="49">
        <v>6</v>
      </c>
      <c r="BS109" s="46">
        <v>15</v>
      </c>
      <c r="BT109" s="46">
        <v>13</v>
      </c>
      <c r="BU109" s="153">
        <f t="shared" si="103"/>
        <v>48</v>
      </c>
      <c r="BV109" s="146" t="str">
        <f t="shared" si="104"/>
        <v>ضعيف</v>
      </c>
      <c r="BW109" s="53">
        <v>15</v>
      </c>
      <c r="BX109" s="49">
        <v>8</v>
      </c>
      <c r="BY109" s="46">
        <v>13</v>
      </c>
      <c r="BZ109" s="46">
        <v>20</v>
      </c>
      <c r="CA109" s="137">
        <f t="shared" si="105"/>
        <v>56</v>
      </c>
      <c r="CB109" s="104" t="str">
        <f t="shared" si="106"/>
        <v>مقبول</v>
      </c>
      <c r="CC109" s="106">
        <f t="shared" si="107"/>
        <v>623</v>
      </c>
      <c r="CD109" s="73"/>
      <c r="CE109" s="74"/>
    </row>
    <row r="110" spans="5:83" ht="39" customHeight="1">
      <c r="E110" s="14"/>
      <c r="F110" s="14"/>
      <c r="G110" s="119">
        <v>92</v>
      </c>
      <c r="H110" s="119" t="s">
        <v>184</v>
      </c>
      <c r="I110" s="71" t="s">
        <v>137</v>
      </c>
      <c r="J110" s="8"/>
      <c r="K110" s="42"/>
      <c r="L110" s="38"/>
      <c r="M110" s="43"/>
      <c r="N110" s="35"/>
      <c r="O110" s="48">
        <v>15</v>
      </c>
      <c r="P110" s="49">
        <v>9</v>
      </c>
      <c r="Q110" s="46">
        <v>42</v>
      </c>
      <c r="R110" s="133">
        <f t="shared" si="86"/>
        <v>66</v>
      </c>
      <c r="S110" s="101" t="str">
        <f t="shared" si="87"/>
        <v>(جيد)</v>
      </c>
      <c r="T110" s="48">
        <v>27</v>
      </c>
      <c r="U110" s="49">
        <v>27</v>
      </c>
      <c r="V110" s="46">
        <v>30</v>
      </c>
      <c r="W110" s="137">
        <f t="shared" si="88"/>
        <v>84</v>
      </c>
      <c r="X110" s="101" t="str">
        <f t="shared" si="89"/>
        <v>جيد جـدا</v>
      </c>
      <c r="Y110" s="53">
        <v>21</v>
      </c>
      <c r="Z110" s="49">
        <v>24</v>
      </c>
      <c r="AA110" s="46">
        <v>25</v>
      </c>
      <c r="AB110" s="137">
        <f t="shared" si="90"/>
        <v>70</v>
      </c>
      <c r="AC110" s="101" t="str">
        <f t="shared" si="91"/>
        <v>(جيد)</v>
      </c>
      <c r="AD110" s="48">
        <v>28</v>
      </c>
      <c r="AE110" s="49">
        <v>30</v>
      </c>
      <c r="AF110" s="46">
        <v>33</v>
      </c>
      <c r="AG110" s="137">
        <f t="shared" si="92"/>
        <v>91</v>
      </c>
      <c r="AH110" s="101" t="str">
        <f t="shared" si="93"/>
        <v>ممتاز</v>
      </c>
      <c r="AI110" s="31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49">
        <v>17</v>
      </c>
      <c r="AU110" s="49">
        <v>8</v>
      </c>
      <c r="AV110" s="49">
        <v>50</v>
      </c>
      <c r="AW110" s="137">
        <f t="shared" si="95"/>
        <v>75</v>
      </c>
      <c r="AX110" s="101" t="str">
        <f t="shared" si="96"/>
        <v>جيد جـدا</v>
      </c>
      <c r="AY110" s="53">
        <v>17</v>
      </c>
      <c r="AZ110" s="49">
        <v>7</v>
      </c>
      <c r="BA110" s="46">
        <v>15</v>
      </c>
      <c r="BB110" s="46">
        <v>19</v>
      </c>
      <c r="BC110" s="144">
        <f t="shared" si="97"/>
        <v>58</v>
      </c>
      <c r="BD110" s="104" t="str">
        <f t="shared" si="98"/>
        <v>مقبول</v>
      </c>
      <c r="BE110" s="53">
        <v>20</v>
      </c>
      <c r="BF110" s="49">
        <v>6</v>
      </c>
      <c r="BG110" s="46">
        <v>15</v>
      </c>
      <c r="BH110" s="46">
        <v>21</v>
      </c>
      <c r="BI110" s="144">
        <f t="shared" si="99"/>
        <v>62</v>
      </c>
      <c r="BJ110" s="104" t="str">
        <f t="shared" si="100"/>
        <v>مقبول</v>
      </c>
      <c r="BK110" s="53">
        <v>13</v>
      </c>
      <c r="BL110" s="49">
        <v>8</v>
      </c>
      <c r="BM110" s="46">
        <v>19</v>
      </c>
      <c r="BN110" s="46">
        <v>14</v>
      </c>
      <c r="BO110" s="148">
        <f t="shared" si="101"/>
        <v>54</v>
      </c>
      <c r="BP110" s="104" t="str">
        <f t="shared" si="102"/>
        <v>مقبول</v>
      </c>
      <c r="BQ110" s="53">
        <v>15</v>
      </c>
      <c r="BR110" s="49">
        <v>7</v>
      </c>
      <c r="BS110" s="46">
        <v>16</v>
      </c>
      <c r="BT110" s="46">
        <v>23</v>
      </c>
      <c r="BU110" s="153">
        <f t="shared" si="103"/>
        <v>61</v>
      </c>
      <c r="BV110" s="104" t="str">
        <f t="shared" si="104"/>
        <v>مقبول</v>
      </c>
      <c r="BW110" s="53">
        <v>12</v>
      </c>
      <c r="BX110" s="49">
        <v>7</v>
      </c>
      <c r="BY110" s="46">
        <v>9</v>
      </c>
      <c r="BZ110" s="46">
        <v>22</v>
      </c>
      <c r="CA110" s="137">
        <f t="shared" si="105"/>
        <v>50</v>
      </c>
      <c r="CB110" s="104" t="str">
        <f t="shared" si="106"/>
        <v>مقبول</v>
      </c>
      <c r="CC110" s="106">
        <f t="shared" si="107"/>
        <v>671</v>
      </c>
      <c r="CD110" s="73"/>
      <c r="CE110" s="74"/>
    </row>
    <row r="111" spans="5:83" ht="39" customHeight="1">
      <c r="E111" s="14"/>
      <c r="F111" s="14"/>
      <c r="G111" s="119">
        <v>93</v>
      </c>
      <c r="H111" s="119">
        <v>793</v>
      </c>
      <c r="I111" s="71" t="s">
        <v>138</v>
      </c>
      <c r="J111" s="8"/>
      <c r="K111" s="42"/>
      <c r="L111" s="38"/>
      <c r="M111" s="43"/>
      <c r="N111" s="35"/>
      <c r="O111" s="48">
        <v>15</v>
      </c>
      <c r="P111" s="49">
        <v>9</v>
      </c>
      <c r="Q111" s="46">
        <v>50</v>
      </c>
      <c r="R111" s="133">
        <f t="shared" si="86"/>
        <v>74</v>
      </c>
      <c r="S111" s="101" t="str">
        <f t="shared" si="87"/>
        <v>(جيد)</v>
      </c>
      <c r="T111" s="48">
        <v>27</v>
      </c>
      <c r="U111" s="49">
        <v>25</v>
      </c>
      <c r="V111" s="46">
        <v>32</v>
      </c>
      <c r="W111" s="137">
        <f t="shared" si="88"/>
        <v>84</v>
      </c>
      <c r="X111" s="101" t="str">
        <f t="shared" si="89"/>
        <v>جيد جـدا</v>
      </c>
      <c r="Y111" s="53">
        <v>24</v>
      </c>
      <c r="Z111" s="49">
        <v>24</v>
      </c>
      <c r="AA111" s="46">
        <v>22</v>
      </c>
      <c r="AB111" s="137">
        <f t="shared" si="90"/>
        <v>70</v>
      </c>
      <c r="AC111" s="101" t="str">
        <f t="shared" si="91"/>
        <v>(جيد)</v>
      </c>
      <c r="AD111" s="48">
        <v>27</v>
      </c>
      <c r="AE111" s="49">
        <v>27</v>
      </c>
      <c r="AF111" s="46">
        <v>33</v>
      </c>
      <c r="AG111" s="137">
        <f t="shared" si="92"/>
        <v>87</v>
      </c>
      <c r="AH111" s="101" t="str">
        <f t="shared" si="93"/>
        <v>ممتاز</v>
      </c>
      <c r="AI111" s="31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49">
        <v>18</v>
      </c>
      <c r="AU111" s="49">
        <v>7</v>
      </c>
      <c r="AV111" s="49">
        <v>43</v>
      </c>
      <c r="AW111" s="137">
        <f t="shared" si="95"/>
        <v>68</v>
      </c>
      <c r="AX111" s="101" t="str">
        <f t="shared" si="96"/>
        <v>(جيد)</v>
      </c>
      <c r="AY111" s="53">
        <v>20</v>
      </c>
      <c r="AZ111" s="49">
        <v>7</v>
      </c>
      <c r="BA111" s="46">
        <v>18</v>
      </c>
      <c r="BB111" s="46">
        <v>16</v>
      </c>
      <c r="BC111" s="144">
        <f t="shared" si="97"/>
        <v>61</v>
      </c>
      <c r="BD111" s="104" t="str">
        <f t="shared" si="98"/>
        <v>مقبول</v>
      </c>
      <c r="BE111" s="53">
        <v>21</v>
      </c>
      <c r="BF111" s="49">
        <v>9</v>
      </c>
      <c r="BG111" s="46">
        <v>20</v>
      </c>
      <c r="BH111" s="46">
        <v>20</v>
      </c>
      <c r="BI111" s="144">
        <f t="shared" si="99"/>
        <v>70</v>
      </c>
      <c r="BJ111" s="104" t="str">
        <f t="shared" si="100"/>
        <v>(جيد)</v>
      </c>
      <c r="BK111" s="53">
        <v>19</v>
      </c>
      <c r="BL111" s="49">
        <v>7</v>
      </c>
      <c r="BM111" s="46">
        <v>21</v>
      </c>
      <c r="BN111" s="46">
        <v>16</v>
      </c>
      <c r="BO111" s="148">
        <f t="shared" si="101"/>
        <v>63</v>
      </c>
      <c r="BP111" s="104" t="str">
        <f t="shared" si="102"/>
        <v>مقبول</v>
      </c>
      <c r="BQ111" s="53">
        <v>13</v>
      </c>
      <c r="BR111" s="49">
        <v>7</v>
      </c>
      <c r="BS111" s="46">
        <v>14</v>
      </c>
      <c r="BT111" s="46">
        <v>18</v>
      </c>
      <c r="BU111" s="153">
        <f t="shared" si="103"/>
        <v>52</v>
      </c>
      <c r="BV111" s="104" t="str">
        <f t="shared" si="104"/>
        <v>مقبول</v>
      </c>
      <c r="BW111" s="53">
        <v>18</v>
      </c>
      <c r="BX111" s="49">
        <v>8</v>
      </c>
      <c r="BY111" s="46">
        <v>14</v>
      </c>
      <c r="BZ111" s="46">
        <v>22</v>
      </c>
      <c r="CA111" s="137">
        <f t="shared" si="105"/>
        <v>62</v>
      </c>
      <c r="CB111" s="104" t="str">
        <f t="shared" si="106"/>
        <v>مقبول</v>
      </c>
      <c r="CC111" s="106">
        <f t="shared" si="107"/>
        <v>691</v>
      </c>
      <c r="CD111" s="73"/>
      <c r="CE111" s="74"/>
    </row>
    <row r="112" spans="5:83" ht="39" customHeight="1">
      <c r="E112" s="14"/>
      <c r="F112" s="14"/>
      <c r="G112" s="119">
        <v>94</v>
      </c>
      <c r="H112" s="119">
        <v>794</v>
      </c>
      <c r="I112" s="71" t="s">
        <v>139</v>
      </c>
      <c r="J112" s="8"/>
      <c r="K112" s="42"/>
      <c r="L112" s="38"/>
      <c r="M112" s="43"/>
      <c r="N112" s="35"/>
      <c r="O112" s="48">
        <v>15</v>
      </c>
      <c r="P112" s="49">
        <v>9</v>
      </c>
      <c r="Q112" s="46">
        <v>38</v>
      </c>
      <c r="R112" s="133">
        <f t="shared" si="86"/>
        <v>62</v>
      </c>
      <c r="S112" s="101" t="str">
        <f t="shared" si="87"/>
        <v>مقبول</v>
      </c>
      <c r="T112" s="48">
        <v>27</v>
      </c>
      <c r="U112" s="49">
        <v>27</v>
      </c>
      <c r="V112" s="46">
        <v>27</v>
      </c>
      <c r="W112" s="137">
        <f t="shared" si="88"/>
        <v>81</v>
      </c>
      <c r="X112" s="101" t="str">
        <f t="shared" si="89"/>
        <v>جيد جـدا</v>
      </c>
      <c r="Y112" s="53">
        <v>10</v>
      </c>
      <c r="Z112" s="49">
        <v>24</v>
      </c>
      <c r="AA112" s="46">
        <v>29</v>
      </c>
      <c r="AB112" s="137">
        <f t="shared" si="90"/>
        <v>63</v>
      </c>
      <c r="AC112" s="101" t="str">
        <f t="shared" si="91"/>
        <v>مقبول</v>
      </c>
      <c r="AD112" s="48">
        <v>25</v>
      </c>
      <c r="AE112" s="49">
        <v>30</v>
      </c>
      <c r="AF112" s="46">
        <v>30</v>
      </c>
      <c r="AG112" s="137">
        <f t="shared" si="92"/>
        <v>85</v>
      </c>
      <c r="AH112" s="101" t="str">
        <f t="shared" si="93"/>
        <v>ممتاز</v>
      </c>
      <c r="AI112" s="31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49">
        <v>17</v>
      </c>
      <c r="AU112" s="49">
        <v>6</v>
      </c>
      <c r="AV112" s="49">
        <v>52</v>
      </c>
      <c r="AW112" s="137">
        <f t="shared" si="95"/>
        <v>75</v>
      </c>
      <c r="AX112" s="101" t="str">
        <f t="shared" si="96"/>
        <v>جيد جـدا</v>
      </c>
      <c r="AY112" s="53">
        <v>18</v>
      </c>
      <c r="AZ112" s="49">
        <v>7</v>
      </c>
      <c r="BA112" s="46">
        <v>22</v>
      </c>
      <c r="BB112" s="46">
        <v>17</v>
      </c>
      <c r="BC112" s="144">
        <f t="shared" si="97"/>
        <v>64</v>
      </c>
      <c r="BD112" s="104" t="str">
        <f t="shared" si="98"/>
        <v>مقبول</v>
      </c>
      <c r="BE112" s="53">
        <v>22</v>
      </c>
      <c r="BF112" s="49">
        <v>7</v>
      </c>
      <c r="BG112" s="46">
        <v>23</v>
      </c>
      <c r="BH112" s="46">
        <v>21</v>
      </c>
      <c r="BI112" s="144">
        <f t="shared" si="99"/>
        <v>73</v>
      </c>
      <c r="BJ112" s="104" t="str">
        <f t="shared" si="100"/>
        <v>(جيد)</v>
      </c>
      <c r="BK112" s="53">
        <v>16</v>
      </c>
      <c r="BL112" s="49">
        <v>8</v>
      </c>
      <c r="BM112" s="46">
        <v>21</v>
      </c>
      <c r="BN112" s="46">
        <v>15</v>
      </c>
      <c r="BO112" s="148">
        <f t="shared" si="101"/>
        <v>60</v>
      </c>
      <c r="BP112" s="104" t="str">
        <f t="shared" si="102"/>
        <v>مقبول</v>
      </c>
      <c r="BQ112" s="53">
        <v>20</v>
      </c>
      <c r="BR112" s="49">
        <v>7</v>
      </c>
      <c r="BS112" s="46">
        <v>20</v>
      </c>
      <c r="BT112" s="46">
        <v>21</v>
      </c>
      <c r="BU112" s="153">
        <f t="shared" si="103"/>
        <v>68</v>
      </c>
      <c r="BV112" s="104" t="str">
        <f t="shared" si="104"/>
        <v>(جيد)</v>
      </c>
      <c r="BW112" s="53">
        <v>20</v>
      </c>
      <c r="BX112" s="49">
        <v>8</v>
      </c>
      <c r="BY112" s="46">
        <v>20</v>
      </c>
      <c r="BZ112" s="46">
        <v>19</v>
      </c>
      <c r="CA112" s="137">
        <f t="shared" si="105"/>
        <v>67</v>
      </c>
      <c r="CB112" s="104" t="str">
        <f t="shared" si="106"/>
        <v>(جيد)</v>
      </c>
      <c r="CC112" s="106">
        <f t="shared" si="107"/>
        <v>698</v>
      </c>
      <c r="CD112" s="73"/>
      <c r="CE112" s="74"/>
    </row>
    <row r="113" spans="5:83" ht="39" customHeight="1">
      <c r="E113" s="14"/>
      <c r="F113" s="14"/>
      <c r="G113" s="119">
        <v>95</v>
      </c>
      <c r="H113" s="119">
        <v>795</v>
      </c>
      <c r="I113" s="71" t="s">
        <v>140</v>
      </c>
      <c r="J113" s="8"/>
      <c r="K113" s="42"/>
      <c r="L113" s="38"/>
      <c r="M113" s="43"/>
      <c r="N113" s="35"/>
      <c r="O113" s="48">
        <v>15</v>
      </c>
      <c r="P113" s="49">
        <v>8</v>
      </c>
      <c r="Q113" s="46">
        <v>37</v>
      </c>
      <c r="R113" s="133">
        <f t="shared" si="86"/>
        <v>60</v>
      </c>
      <c r="S113" s="101" t="str">
        <f t="shared" si="87"/>
        <v>مقبول</v>
      </c>
      <c r="T113" s="48">
        <v>27</v>
      </c>
      <c r="U113" s="49">
        <v>25</v>
      </c>
      <c r="V113" s="46">
        <v>29</v>
      </c>
      <c r="W113" s="137">
        <f t="shared" si="88"/>
        <v>81</v>
      </c>
      <c r="X113" s="101" t="str">
        <f t="shared" si="89"/>
        <v>جيد جـدا</v>
      </c>
      <c r="Y113" s="53">
        <v>13</v>
      </c>
      <c r="Z113" s="49">
        <v>24</v>
      </c>
      <c r="AA113" s="46">
        <v>20</v>
      </c>
      <c r="AB113" s="137">
        <f t="shared" si="90"/>
        <v>57</v>
      </c>
      <c r="AC113" s="101" t="str">
        <f t="shared" si="91"/>
        <v>مقبول</v>
      </c>
      <c r="AD113" s="48">
        <v>25</v>
      </c>
      <c r="AE113" s="49">
        <v>25</v>
      </c>
      <c r="AF113" s="46">
        <v>32</v>
      </c>
      <c r="AG113" s="137">
        <f t="shared" si="92"/>
        <v>82</v>
      </c>
      <c r="AH113" s="101" t="str">
        <f t="shared" si="93"/>
        <v>جيد جـدا</v>
      </c>
      <c r="AI113" s="31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49">
        <v>18</v>
      </c>
      <c r="AU113" s="49">
        <v>8</v>
      </c>
      <c r="AV113" s="49">
        <v>27</v>
      </c>
      <c r="AW113" s="137">
        <f t="shared" si="95"/>
        <v>53</v>
      </c>
      <c r="AX113" s="101" t="str">
        <f t="shared" si="96"/>
        <v>مقبول</v>
      </c>
      <c r="AY113" s="53">
        <v>20</v>
      </c>
      <c r="AZ113" s="49">
        <v>7</v>
      </c>
      <c r="BA113" s="46">
        <v>17</v>
      </c>
      <c r="BB113" s="46">
        <v>19</v>
      </c>
      <c r="BC113" s="144">
        <f t="shared" si="97"/>
        <v>63</v>
      </c>
      <c r="BD113" s="104" t="str">
        <f t="shared" si="98"/>
        <v>مقبول</v>
      </c>
      <c r="BE113" s="53">
        <v>19</v>
      </c>
      <c r="BF113" s="49">
        <v>9</v>
      </c>
      <c r="BG113" s="46">
        <v>18</v>
      </c>
      <c r="BH113" s="46">
        <v>20</v>
      </c>
      <c r="BI113" s="144">
        <f t="shared" si="99"/>
        <v>66</v>
      </c>
      <c r="BJ113" s="104" t="str">
        <f t="shared" si="100"/>
        <v>(جيد)</v>
      </c>
      <c r="BK113" s="53">
        <v>12</v>
      </c>
      <c r="BL113" s="49">
        <v>7</v>
      </c>
      <c r="BM113" s="46">
        <v>17</v>
      </c>
      <c r="BN113" s="46">
        <v>15</v>
      </c>
      <c r="BO113" s="148">
        <f t="shared" si="101"/>
        <v>51</v>
      </c>
      <c r="BP113" s="104" t="str">
        <f t="shared" si="102"/>
        <v>مقبول</v>
      </c>
      <c r="BQ113" s="53">
        <v>14</v>
      </c>
      <c r="BR113" s="49">
        <v>7</v>
      </c>
      <c r="BS113" s="46">
        <v>15</v>
      </c>
      <c r="BT113" s="46">
        <v>14</v>
      </c>
      <c r="BU113" s="153">
        <f t="shared" si="103"/>
        <v>50</v>
      </c>
      <c r="BV113" s="104" t="str">
        <f t="shared" si="104"/>
        <v>مقبول</v>
      </c>
      <c r="BW113" s="53">
        <v>18</v>
      </c>
      <c r="BX113" s="49">
        <v>7</v>
      </c>
      <c r="BY113" s="46">
        <v>18</v>
      </c>
      <c r="BZ113" s="46">
        <v>18</v>
      </c>
      <c r="CA113" s="137">
        <f t="shared" si="105"/>
        <v>61</v>
      </c>
      <c r="CB113" s="104" t="str">
        <f t="shared" si="106"/>
        <v>مقبول</v>
      </c>
      <c r="CC113" s="106">
        <f t="shared" si="107"/>
        <v>624</v>
      </c>
      <c r="CD113" s="73"/>
      <c r="CE113" s="74"/>
    </row>
    <row r="114" spans="5:83" ht="39" customHeight="1">
      <c r="E114" s="14"/>
      <c r="F114" s="14"/>
      <c r="G114" s="119">
        <v>96</v>
      </c>
      <c r="H114" s="119">
        <v>796</v>
      </c>
      <c r="I114" s="71" t="s">
        <v>141</v>
      </c>
      <c r="J114" s="8"/>
      <c r="K114" s="42"/>
      <c r="L114" s="38"/>
      <c r="M114" s="43"/>
      <c r="N114" s="35"/>
      <c r="O114" s="48">
        <v>17</v>
      </c>
      <c r="P114" s="49">
        <v>9</v>
      </c>
      <c r="Q114" s="46">
        <v>65</v>
      </c>
      <c r="R114" s="133">
        <f t="shared" si="86"/>
        <v>91</v>
      </c>
      <c r="S114" s="101" t="str">
        <f t="shared" si="87"/>
        <v>ممتاز</v>
      </c>
      <c r="T114" s="48">
        <v>28</v>
      </c>
      <c r="U114" s="49">
        <v>26</v>
      </c>
      <c r="V114" s="46">
        <v>36</v>
      </c>
      <c r="W114" s="137">
        <f t="shared" si="88"/>
        <v>90</v>
      </c>
      <c r="X114" s="101" t="str">
        <f t="shared" si="89"/>
        <v>ممتاز</v>
      </c>
      <c r="Y114" s="53">
        <v>22</v>
      </c>
      <c r="Z114" s="49">
        <v>27</v>
      </c>
      <c r="AA114" s="46">
        <v>34</v>
      </c>
      <c r="AB114" s="137">
        <f t="shared" si="90"/>
        <v>83</v>
      </c>
      <c r="AC114" s="101" t="str">
        <f t="shared" si="91"/>
        <v>جيد جـدا</v>
      </c>
      <c r="AD114" s="48">
        <v>28</v>
      </c>
      <c r="AE114" s="49">
        <v>30</v>
      </c>
      <c r="AF114" s="46">
        <v>36</v>
      </c>
      <c r="AG114" s="137">
        <f t="shared" si="92"/>
        <v>94</v>
      </c>
      <c r="AH114" s="101" t="str">
        <f t="shared" si="93"/>
        <v>ممتاز</v>
      </c>
      <c r="AI114" s="31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49">
        <v>18</v>
      </c>
      <c r="AU114" s="49">
        <v>9</v>
      </c>
      <c r="AV114" s="49">
        <v>54</v>
      </c>
      <c r="AW114" s="137">
        <f t="shared" si="95"/>
        <v>81</v>
      </c>
      <c r="AX114" s="101" t="str">
        <f t="shared" si="96"/>
        <v>جيد جـدا</v>
      </c>
      <c r="AY114" s="53">
        <v>25</v>
      </c>
      <c r="AZ114" s="49">
        <v>7</v>
      </c>
      <c r="BA114" s="46">
        <v>25</v>
      </c>
      <c r="BB114" s="46">
        <v>17</v>
      </c>
      <c r="BC114" s="144">
        <f t="shared" si="97"/>
        <v>74</v>
      </c>
      <c r="BD114" s="104" t="str">
        <f t="shared" si="98"/>
        <v>(جيد)</v>
      </c>
      <c r="BE114" s="53">
        <v>19</v>
      </c>
      <c r="BF114" s="49">
        <v>9</v>
      </c>
      <c r="BG114" s="46">
        <v>20</v>
      </c>
      <c r="BH114" s="46">
        <v>19</v>
      </c>
      <c r="BI114" s="144">
        <f t="shared" si="99"/>
        <v>67</v>
      </c>
      <c r="BJ114" s="104" t="str">
        <f t="shared" si="100"/>
        <v>(جيد)</v>
      </c>
      <c r="BK114" s="53">
        <v>23</v>
      </c>
      <c r="BL114" s="49">
        <v>8</v>
      </c>
      <c r="BM114" s="46">
        <v>23</v>
      </c>
      <c r="BN114" s="46">
        <v>21</v>
      </c>
      <c r="BO114" s="148">
        <f t="shared" si="101"/>
        <v>75</v>
      </c>
      <c r="BP114" s="104" t="str">
        <f t="shared" si="102"/>
        <v>جيد جـدا</v>
      </c>
      <c r="BQ114" s="53">
        <v>17</v>
      </c>
      <c r="BR114" s="49">
        <v>8</v>
      </c>
      <c r="BS114" s="46">
        <v>17</v>
      </c>
      <c r="BT114" s="46">
        <v>23</v>
      </c>
      <c r="BU114" s="153">
        <f t="shared" si="103"/>
        <v>65</v>
      </c>
      <c r="BV114" s="104" t="str">
        <f t="shared" si="104"/>
        <v>(جيد)</v>
      </c>
      <c r="BW114" s="53">
        <v>22</v>
      </c>
      <c r="BX114" s="49">
        <v>7</v>
      </c>
      <c r="BY114" s="46">
        <v>23</v>
      </c>
      <c r="BZ114" s="46">
        <v>20</v>
      </c>
      <c r="CA114" s="137">
        <f t="shared" si="105"/>
        <v>72</v>
      </c>
      <c r="CB114" s="104" t="str">
        <f t="shared" si="106"/>
        <v>(جيد)</v>
      </c>
      <c r="CC114" s="106">
        <f t="shared" si="107"/>
        <v>792</v>
      </c>
      <c r="CD114" s="73"/>
      <c r="CE114" s="74"/>
    </row>
    <row r="115" spans="5:83" ht="39" customHeight="1">
      <c r="E115" s="14"/>
      <c r="F115" s="14"/>
      <c r="G115" s="119">
        <v>97</v>
      </c>
      <c r="H115" s="119" t="s">
        <v>185</v>
      </c>
      <c r="I115" s="71" t="s">
        <v>142</v>
      </c>
      <c r="J115" s="8"/>
      <c r="K115" s="42"/>
      <c r="L115" s="38"/>
      <c r="M115" s="43"/>
      <c r="N115" s="35"/>
      <c r="O115" s="48">
        <v>17</v>
      </c>
      <c r="P115" s="49">
        <v>9</v>
      </c>
      <c r="Q115" s="46">
        <v>64</v>
      </c>
      <c r="R115" s="133">
        <f aca="true" t="shared" si="108" ref="R115:R130">Q115+P115+O115</f>
        <v>90</v>
      </c>
      <c r="S115" s="101" t="str">
        <f t="shared" si="87"/>
        <v>ممتاز</v>
      </c>
      <c r="T115" s="48">
        <v>27</v>
      </c>
      <c r="U115" s="49">
        <v>26</v>
      </c>
      <c r="V115" s="46">
        <v>38</v>
      </c>
      <c r="W115" s="137">
        <f t="shared" si="88"/>
        <v>91</v>
      </c>
      <c r="X115" s="101" t="str">
        <f t="shared" si="89"/>
        <v>ممتاز</v>
      </c>
      <c r="Y115" s="53">
        <v>21</v>
      </c>
      <c r="Z115" s="49">
        <v>24</v>
      </c>
      <c r="AA115" s="46">
        <v>29</v>
      </c>
      <c r="AB115" s="137">
        <f t="shared" si="90"/>
        <v>74</v>
      </c>
      <c r="AC115" s="101" t="str">
        <f t="shared" si="91"/>
        <v>(جيد)</v>
      </c>
      <c r="AD115" s="48">
        <v>27</v>
      </c>
      <c r="AE115" s="49">
        <v>30</v>
      </c>
      <c r="AF115" s="46">
        <v>35</v>
      </c>
      <c r="AG115" s="137">
        <f t="shared" si="92"/>
        <v>92</v>
      </c>
      <c r="AH115" s="101" t="str">
        <f t="shared" si="93"/>
        <v>ممتاز</v>
      </c>
      <c r="AI115" s="31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49">
        <v>16</v>
      </c>
      <c r="AU115" s="49">
        <v>8</v>
      </c>
      <c r="AV115" s="49">
        <v>42</v>
      </c>
      <c r="AW115" s="137">
        <f t="shared" si="95"/>
        <v>66</v>
      </c>
      <c r="AX115" s="101" t="str">
        <f t="shared" si="96"/>
        <v>(جيد)</v>
      </c>
      <c r="AY115" s="53">
        <v>23</v>
      </c>
      <c r="AZ115" s="49">
        <v>7</v>
      </c>
      <c r="BA115" s="46">
        <v>26</v>
      </c>
      <c r="BB115" s="46">
        <v>14</v>
      </c>
      <c r="BC115" s="144">
        <f t="shared" si="97"/>
        <v>70</v>
      </c>
      <c r="BD115" s="104" t="str">
        <f t="shared" si="98"/>
        <v>(جيد)</v>
      </c>
      <c r="BE115" s="53">
        <v>19</v>
      </c>
      <c r="BF115" s="49">
        <v>9</v>
      </c>
      <c r="BG115" s="46">
        <v>21</v>
      </c>
      <c r="BH115" s="46">
        <v>19</v>
      </c>
      <c r="BI115" s="144">
        <f t="shared" si="99"/>
        <v>68</v>
      </c>
      <c r="BJ115" s="104" t="str">
        <f t="shared" si="100"/>
        <v>(جيد)</v>
      </c>
      <c r="BK115" s="53">
        <v>24</v>
      </c>
      <c r="BL115" s="49">
        <v>8</v>
      </c>
      <c r="BM115" s="46">
        <v>27</v>
      </c>
      <c r="BN115" s="46">
        <v>18</v>
      </c>
      <c r="BO115" s="148">
        <f t="shared" si="101"/>
        <v>77</v>
      </c>
      <c r="BP115" s="104" t="str">
        <f t="shared" si="102"/>
        <v>جيد جـدا</v>
      </c>
      <c r="BQ115" s="53">
        <v>22</v>
      </c>
      <c r="BR115" s="49">
        <v>4</v>
      </c>
      <c r="BS115" s="46">
        <v>23</v>
      </c>
      <c r="BT115" s="46">
        <v>22</v>
      </c>
      <c r="BU115" s="153">
        <f t="shared" si="103"/>
        <v>71</v>
      </c>
      <c r="BV115" s="104" t="str">
        <f t="shared" si="104"/>
        <v>(جيد)</v>
      </c>
      <c r="BW115" s="53">
        <v>19</v>
      </c>
      <c r="BX115" s="49">
        <v>8</v>
      </c>
      <c r="BY115" s="46">
        <v>20</v>
      </c>
      <c r="BZ115" s="46">
        <v>19</v>
      </c>
      <c r="CA115" s="137">
        <f t="shared" si="105"/>
        <v>66</v>
      </c>
      <c r="CB115" s="104" t="str">
        <f t="shared" si="106"/>
        <v>(جيد)</v>
      </c>
      <c r="CC115" s="106">
        <f t="shared" si="107"/>
        <v>765</v>
      </c>
      <c r="CD115" s="305"/>
      <c r="CE115" s="306"/>
    </row>
    <row r="116" spans="5:83" ht="39" customHeight="1">
      <c r="E116" s="14"/>
      <c r="F116" s="14"/>
      <c r="G116" s="119">
        <v>98</v>
      </c>
      <c r="H116" s="119" t="s">
        <v>186</v>
      </c>
      <c r="I116" s="71" t="s">
        <v>143</v>
      </c>
      <c r="J116" s="8"/>
      <c r="K116" s="42"/>
      <c r="L116" s="38"/>
      <c r="M116" s="43"/>
      <c r="N116" s="35"/>
      <c r="O116" s="48">
        <v>15</v>
      </c>
      <c r="P116" s="49">
        <v>8</v>
      </c>
      <c r="Q116" s="46">
        <v>39</v>
      </c>
      <c r="R116" s="133">
        <f t="shared" si="108"/>
        <v>62</v>
      </c>
      <c r="S116" s="101" t="str">
        <f t="shared" si="87"/>
        <v>مقبول</v>
      </c>
      <c r="T116" s="48">
        <v>28</v>
      </c>
      <c r="U116" s="49">
        <v>25</v>
      </c>
      <c r="V116" s="46">
        <v>27</v>
      </c>
      <c r="W116" s="137">
        <f t="shared" si="88"/>
        <v>80</v>
      </c>
      <c r="X116" s="101" t="str">
        <f t="shared" si="89"/>
        <v>جيد جـدا</v>
      </c>
      <c r="Y116" s="53">
        <v>20</v>
      </c>
      <c r="Z116" s="49">
        <v>27</v>
      </c>
      <c r="AA116" s="46">
        <v>21</v>
      </c>
      <c r="AB116" s="137">
        <f t="shared" si="90"/>
        <v>68</v>
      </c>
      <c r="AC116" s="101" t="str">
        <f t="shared" si="91"/>
        <v>(جيد)</v>
      </c>
      <c r="AD116" s="48">
        <v>25</v>
      </c>
      <c r="AE116" s="49">
        <v>22</v>
      </c>
      <c r="AF116" s="46">
        <v>29</v>
      </c>
      <c r="AG116" s="137">
        <f t="shared" si="92"/>
        <v>76</v>
      </c>
      <c r="AH116" s="101" t="str">
        <f t="shared" si="93"/>
        <v>جيد جـدا</v>
      </c>
      <c r="AI116" s="31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49">
        <v>11</v>
      </c>
      <c r="AU116" s="49">
        <v>5</v>
      </c>
      <c r="AV116" s="49">
        <v>39</v>
      </c>
      <c r="AW116" s="137">
        <f t="shared" si="95"/>
        <v>55</v>
      </c>
      <c r="AX116" s="101" t="str">
        <f t="shared" si="96"/>
        <v>مقبول</v>
      </c>
      <c r="AY116" s="53">
        <v>24</v>
      </c>
      <c r="AZ116" s="49">
        <v>8</v>
      </c>
      <c r="BA116" s="46">
        <v>25</v>
      </c>
      <c r="BB116" s="46">
        <v>19</v>
      </c>
      <c r="BC116" s="144">
        <f t="shared" si="97"/>
        <v>76</v>
      </c>
      <c r="BD116" s="104" t="str">
        <f t="shared" si="98"/>
        <v>جيد جـدا</v>
      </c>
      <c r="BE116" s="53">
        <v>22</v>
      </c>
      <c r="BF116" s="49">
        <v>9</v>
      </c>
      <c r="BG116" s="46">
        <v>22</v>
      </c>
      <c r="BH116" s="46">
        <v>18</v>
      </c>
      <c r="BI116" s="144">
        <f t="shared" si="99"/>
        <v>71</v>
      </c>
      <c r="BJ116" s="104" t="str">
        <f t="shared" si="100"/>
        <v>(جيد)</v>
      </c>
      <c r="BK116" s="53">
        <v>13</v>
      </c>
      <c r="BL116" s="49">
        <v>6</v>
      </c>
      <c r="BM116" s="46">
        <v>26</v>
      </c>
      <c r="BN116" s="46">
        <v>12</v>
      </c>
      <c r="BO116" s="148">
        <f t="shared" si="101"/>
        <v>57</v>
      </c>
      <c r="BP116" s="104" t="str">
        <f t="shared" si="102"/>
        <v>مقبول</v>
      </c>
      <c r="BQ116" s="53">
        <v>20</v>
      </c>
      <c r="BR116" s="49">
        <v>8</v>
      </c>
      <c r="BS116" s="46">
        <v>22</v>
      </c>
      <c r="BT116" s="46">
        <v>13</v>
      </c>
      <c r="BU116" s="153">
        <f t="shared" si="103"/>
        <v>63</v>
      </c>
      <c r="BV116" s="104" t="str">
        <f t="shared" si="104"/>
        <v>مقبول</v>
      </c>
      <c r="BW116" s="53">
        <v>21</v>
      </c>
      <c r="BX116" s="49">
        <v>7</v>
      </c>
      <c r="BY116" s="46">
        <v>24</v>
      </c>
      <c r="BZ116" s="46">
        <v>16</v>
      </c>
      <c r="CA116" s="137">
        <f t="shared" si="105"/>
        <v>68</v>
      </c>
      <c r="CB116" s="104" t="str">
        <f t="shared" si="106"/>
        <v>(جيد)</v>
      </c>
      <c r="CC116" s="106">
        <f t="shared" si="107"/>
        <v>676</v>
      </c>
      <c r="CD116" s="305"/>
      <c r="CE116" s="306"/>
    </row>
    <row r="117" spans="5:83" ht="39" customHeight="1">
      <c r="E117" s="14"/>
      <c r="F117" s="14"/>
      <c r="G117" s="119">
        <v>99</v>
      </c>
      <c r="H117" s="119" t="s">
        <v>187</v>
      </c>
      <c r="I117" s="71" t="s">
        <v>144</v>
      </c>
      <c r="J117" s="8"/>
      <c r="K117" s="42"/>
      <c r="L117" s="38"/>
      <c r="M117" s="43"/>
      <c r="N117" s="35"/>
      <c r="O117" s="48">
        <v>18</v>
      </c>
      <c r="P117" s="49">
        <v>8</v>
      </c>
      <c r="Q117" s="46">
        <v>55</v>
      </c>
      <c r="R117" s="133">
        <f t="shared" si="108"/>
        <v>81</v>
      </c>
      <c r="S117" s="101" t="str">
        <f t="shared" si="87"/>
        <v>جيد جـدا</v>
      </c>
      <c r="T117" s="48">
        <v>26</v>
      </c>
      <c r="U117" s="49">
        <v>26</v>
      </c>
      <c r="V117" s="46">
        <v>28</v>
      </c>
      <c r="W117" s="137">
        <f t="shared" si="88"/>
        <v>80</v>
      </c>
      <c r="X117" s="101" t="str">
        <f t="shared" si="89"/>
        <v>جيد جـدا</v>
      </c>
      <c r="Y117" s="53">
        <v>18</v>
      </c>
      <c r="Z117" s="49">
        <v>27</v>
      </c>
      <c r="AA117" s="46">
        <v>25</v>
      </c>
      <c r="AB117" s="137">
        <f t="shared" si="90"/>
        <v>70</v>
      </c>
      <c r="AC117" s="101" t="str">
        <f t="shared" si="91"/>
        <v>(جيد)</v>
      </c>
      <c r="AD117" s="48">
        <v>27</v>
      </c>
      <c r="AE117" s="49">
        <v>30</v>
      </c>
      <c r="AF117" s="46">
        <v>33</v>
      </c>
      <c r="AG117" s="137">
        <f t="shared" si="92"/>
        <v>90</v>
      </c>
      <c r="AH117" s="101" t="str">
        <f t="shared" si="93"/>
        <v>ممتاز</v>
      </c>
      <c r="AI117" s="31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49">
        <v>16</v>
      </c>
      <c r="AU117" s="49">
        <v>8</v>
      </c>
      <c r="AV117" s="49">
        <v>47</v>
      </c>
      <c r="AW117" s="142">
        <f t="shared" si="95"/>
        <v>71</v>
      </c>
      <c r="AX117" s="101" t="str">
        <f t="shared" si="96"/>
        <v>(جيد)</v>
      </c>
      <c r="AY117" s="53">
        <v>18</v>
      </c>
      <c r="AZ117" s="49">
        <v>8</v>
      </c>
      <c r="BA117" s="46">
        <v>21</v>
      </c>
      <c r="BB117" s="46">
        <v>18</v>
      </c>
      <c r="BC117" s="144">
        <f t="shared" si="97"/>
        <v>65</v>
      </c>
      <c r="BD117" s="104" t="str">
        <f t="shared" si="98"/>
        <v>(جيد)</v>
      </c>
      <c r="BE117" s="53">
        <v>24</v>
      </c>
      <c r="BF117" s="49">
        <v>7</v>
      </c>
      <c r="BG117" s="46">
        <v>24</v>
      </c>
      <c r="BH117" s="46">
        <v>13</v>
      </c>
      <c r="BI117" s="144">
        <f t="shared" si="99"/>
        <v>68</v>
      </c>
      <c r="BJ117" s="104" t="str">
        <f t="shared" si="100"/>
        <v>(جيد)</v>
      </c>
      <c r="BK117" s="53">
        <v>19</v>
      </c>
      <c r="BL117" s="49">
        <v>7</v>
      </c>
      <c r="BM117" s="46">
        <v>27</v>
      </c>
      <c r="BN117" s="46">
        <v>14</v>
      </c>
      <c r="BO117" s="148">
        <f t="shared" si="101"/>
        <v>67</v>
      </c>
      <c r="BP117" s="104" t="str">
        <f t="shared" si="102"/>
        <v>(جيد)</v>
      </c>
      <c r="BQ117" s="53">
        <v>20</v>
      </c>
      <c r="BR117" s="49">
        <v>8</v>
      </c>
      <c r="BS117" s="46">
        <v>24</v>
      </c>
      <c r="BT117" s="46">
        <v>20</v>
      </c>
      <c r="BU117" s="153">
        <f t="shared" si="103"/>
        <v>72</v>
      </c>
      <c r="BV117" s="104" t="str">
        <f t="shared" si="104"/>
        <v>(جيد)</v>
      </c>
      <c r="BW117" s="53">
        <v>20</v>
      </c>
      <c r="BX117" s="49">
        <v>9</v>
      </c>
      <c r="BY117" s="46">
        <v>20</v>
      </c>
      <c r="BZ117" s="46">
        <v>18</v>
      </c>
      <c r="CA117" s="137">
        <f t="shared" si="105"/>
        <v>67</v>
      </c>
      <c r="CB117" s="104" t="str">
        <f t="shared" si="106"/>
        <v>(جيد)</v>
      </c>
      <c r="CC117" s="106">
        <f t="shared" si="107"/>
        <v>731</v>
      </c>
      <c r="CD117" s="307"/>
      <c r="CE117" s="308"/>
    </row>
    <row r="118" spans="5:83" ht="39" customHeight="1" thickBot="1">
      <c r="E118" s="14"/>
      <c r="F118" s="14"/>
      <c r="G118" s="122">
        <v>100</v>
      </c>
      <c r="H118" s="122">
        <v>800</v>
      </c>
      <c r="I118" s="71" t="s">
        <v>145</v>
      </c>
      <c r="J118" s="82"/>
      <c r="K118" s="83"/>
      <c r="L118" s="84"/>
      <c r="M118" s="85"/>
      <c r="N118" s="86"/>
      <c r="O118" s="87">
        <v>18</v>
      </c>
      <c r="P118" s="88">
        <v>8</v>
      </c>
      <c r="Q118" s="88">
        <v>57</v>
      </c>
      <c r="R118" s="134">
        <f t="shared" si="108"/>
        <v>83</v>
      </c>
      <c r="S118" s="101" t="str">
        <f t="shared" si="87"/>
        <v>جيد جـدا</v>
      </c>
      <c r="T118" s="87">
        <v>27</v>
      </c>
      <c r="U118" s="88">
        <v>26</v>
      </c>
      <c r="V118" s="88">
        <v>39</v>
      </c>
      <c r="W118" s="138">
        <f t="shared" si="88"/>
        <v>92</v>
      </c>
      <c r="X118" s="101" t="str">
        <f t="shared" si="89"/>
        <v>ممتاز</v>
      </c>
      <c r="Y118" s="90">
        <v>26</v>
      </c>
      <c r="Z118" s="88">
        <v>24</v>
      </c>
      <c r="AA118" s="91">
        <v>36</v>
      </c>
      <c r="AB118" s="139">
        <f t="shared" si="90"/>
        <v>86</v>
      </c>
      <c r="AC118" s="101" t="str">
        <f t="shared" si="91"/>
        <v>ممتاز</v>
      </c>
      <c r="AD118" s="87">
        <v>29</v>
      </c>
      <c r="AE118" s="88">
        <v>30</v>
      </c>
      <c r="AF118" s="88">
        <v>39</v>
      </c>
      <c r="AG118" s="138">
        <f t="shared" si="92"/>
        <v>98</v>
      </c>
      <c r="AH118" s="103" t="str">
        <f t="shared" si="93"/>
        <v>ممتاز</v>
      </c>
      <c r="AI118" s="93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88">
        <v>15</v>
      </c>
      <c r="AU118" s="88">
        <v>5</v>
      </c>
      <c r="AV118" s="88">
        <v>48</v>
      </c>
      <c r="AW118" s="139">
        <f t="shared" si="95"/>
        <v>68</v>
      </c>
      <c r="AX118" s="102" t="str">
        <f t="shared" si="96"/>
        <v>(جيد)</v>
      </c>
      <c r="AY118" s="90">
        <v>24</v>
      </c>
      <c r="AZ118" s="88">
        <v>8</v>
      </c>
      <c r="BA118" s="91">
        <v>26</v>
      </c>
      <c r="BB118" s="91">
        <v>15</v>
      </c>
      <c r="BC118" s="144">
        <f t="shared" si="97"/>
        <v>73</v>
      </c>
      <c r="BD118" s="105" t="str">
        <f t="shared" si="98"/>
        <v>(جيد)</v>
      </c>
      <c r="BE118" s="90">
        <v>22</v>
      </c>
      <c r="BF118" s="88">
        <v>8</v>
      </c>
      <c r="BG118" s="91">
        <v>23</v>
      </c>
      <c r="BH118" s="91">
        <v>19</v>
      </c>
      <c r="BI118" s="144">
        <f t="shared" si="99"/>
        <v>72</v>
      </c>
      <c r="BJ118" s="105" t="str">
        <f t="shared" si="100"/>
        <v>(جيد)</v>
      </c>
      <c r="BK118" s="90">
        <v>22</v>
      </c>
      <c r="BL118" s="88">
        <v>7</v>
      </c>
      <c r="BM118" s="91">
        <v>26</v>
      </c>
      <c r="BN118" s="91">
        <v>18</v>
      </c>
      <c r="BO118" s="148">
        <f t="shared" si="101"/>
        <v>73</v>
      </c>
      <c r="BP118" s="105" t="str">
        <f t="shared" si="102"/>
        <v>(جيد)</v>
      </c>
      <c r="BQ118" s="90">
        <v>17</v>
      </c>
      <c r="BR118" s="88">
        <v>8</v>
      </c>
      <c r="BS118" s="91">
        <v>15</v>
      </c>
      <c r="BT118" s="91">
        <v>24</v>
      </c>
      <c r="BU118" s="153">
        <f t="shared" si="103"/>
        <v>64</v>
      </c>
      <c r="BV118" s="105" t="str">
        <f t="shared" si="104"/>
        <v>مقبول</v>
      </c>
      <c r="BW118" s="90">
        <v>21</v>
      </c>
      <c r="BX118" s="88">
        <v>9</v>
      </c>
      <c r="BY118" s="91">
        <v>20</v>
      </c>
      <c r="BZ118" s="91">
        <v>15</v>
      </c>
      <c r="CA118" s="137">
        <f t="shared" si="105"/>
        <v>65</v>
      </c>
      <c r="CB118" s="105" t="str">
        <f t="shared" si="106"/>
        <v>(جيد)</v>
      </c>
      <c r="CC118" s="106">
        <f t="shared" si="107"/>
        <v>774</v>
      </c>
      <c r="CD118" s="309"/>
      <c r="CE118" s="310"/>
    </row>
    <row r="119" spans="5:83" ht="39" customHeight="1" thickBot="1" thickTop="1">
      <c r="E119" s="14"/>
      <c r="F119" s="14"/>
      <c r="G119" s="117">
        <v>101</v>
      </c>
      <c r="H119" s="118">
        <v>801</v>
      </c>
      <c r="I119" s="71" t="s">
        <v>146</v>
      </c>
      <c r="J119" s="23"/>
      <c r="K119" s="40"/>
      <c r="L119" s="37"/>
      <c r="M119" s="41"/>
      <c r="N119" s="34"/>
      <c r="O119" s="47">
        <v>18</v>
      </c>
      <c r="P119" s="46">
        <v>8</v>
      </c>
      <c r="Q119" s="46">
        <v>53</v>
      </c>
      <c r="R119" s="133">
        <f t="shared" si="108"/>
        <v>79</v>
      </c>
      <c r="S119" s="101" t="str">
        <f>IF(R119&gt;84,"ممتاز",IF(R119&gt;74,"جيد جـدا",IF(R119&gt;64,"(جيد)",IF(R119&gt;49,"مقبول",IF(R119&gt;29,"ضعيف","ضعيف جدا")))))</f>
        <v>جيد جـدا</v>
      </c>
      <c r="T119" s="47">
        <v>26</v>
      </c>
      <c r="U119" s="46">
        <v>25</v>
      </c>
      <c r="V119" s="46">
        <v>37</v>
      </c>
      <c r="W119" s="137">
        <f>V119+U119+T119</f>
        <v>88</v>
      </c>
      <c r="X119" s="101" t="str">
        <f>IF(W119&gt;84,"ممتاز",IF(W119&gt;74,"جيد جـدا",IF(W119&gt;64,"(جيد)",IF(W119&gt;49,"مقبول",IF(W119&gt;29,"ضعيف","ضعيف جدا")))))</f>
        <v>ممتاز</v>
      </c>
      <c r="Y119" s="52">
        <v>25</v>
      </c>
      <c r="Z119" s="46">
        <v>27</v>
      </c>
      <c r="AA119" s="46">
        <v>33</v>
      </c>
      <c r="AB119" s="137">
        <f>AA119+Z119+Y119</f>
        <v>85</v>
      </c>
      <c r="AC119" s="101" t="str">
        <f>IF(AB119&gt;84,"ممتاز",IF(AB119&gt;74,"جيد جـدا",IF(AB119&gt;64,"(جيد)",IF(AB119&gt;49,"مقبول",IF(AB119&gt;29,"ضعيف","ضعيف جدا")))))</f>
        <v>ممتاز</v>
      </c>
      <c r="AD119" s="47">
        <v>30</v>
      </c>
      <c r="AE119" s="46">
        <v>30</v>
      </c>
      <c r="AF119" s="46">
        <v>37</v>
      </c>
      <c r="AG119" s="137">
        <f>AF119+AE119+AD119</f>
        <v>97</v>
      </c>
      <c r="AH119" s="101" t="str">
        <f>IF(AG119&gt;84,"ممتاز",IF(AG119&gt;74,"جيد جـدا",IF(AG119&gt;64,"(جيد)",IF(AG119&gt;49,"مقبول",IF(AG119&gt;29,"ضعيف","ضعيف جدا")))))</f>
        <v>ممتاز</v>
      </c>
      <c r="AI119" s="29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46">
        <v>17</v>
      </c>
      <c r="AU119" s="46">
        <v>6</v>
      </c>
      <c r="AV119" s="46">
        <v>43</v>
      </c>
      <c r="AW119" s="137">
        <f>AV119+AU119+AT119</f>
        <v>66</v>
      </c>
      <c r="AX119" s="101" t="str">
        <f>IF(AW119&gt;84,"ممتاز",IF(AW119&gt;74,"جيد جـدا",IF(AW119&gt;64,"(جيد)",IF(AW119&gt;49,"مقبول",IF(AW119&gt;29,"ضعيف","ضعيف جدا")))))</f>
        <v>(جيد)</v>
      </c>
      <c r="AY119" s="52">
        <v>23</v>
      </c>
      <c r="AZ119" s="46">
        <v>8</v>
      </c>
      <c r="BA119" s="46">
        <v>26</v>
      </c>
      <c r="BB119" s="46">
        <v>20</v>
      </c>
      <c r="BC119" s="144">
        <f>BB119+BA119+AZ119+AY119</f>
        <v>77</v>
      </c>
      <c r="BD119" s="104" t="str">
        <f>IF(BC119&gt;84,"ممتاز",IF(BC119&gt;74,"جيد جـدا",IF(BC119&gt;64,"(جيد)",IF(BC119&gt;49,"مقبول",IF(BC119&gt;29,"ضعيف","ضعيف جدا")))))</f>
        <v>جيد جـدا</v>
      </c>
      <c r="BE119" s="52">
        <v>22</v>
      </c>
      <c r="BF119" s="46">
        <v>9</v>
      </c>
      <c r="BG119" s="46">
        <v>21</v>
      </c>
      <c r="BH119" s="46">
        <v>20</v>
      </c>
      <c r="BI119" s="144">
        <f>BH119+BG119+BF119+BE119</f>
        <v>72</v>
      </c>
      <c r="BJ119" s="104" t="str">
        <f>IF(BI119&gt;84,"ممتاز",IF(BI119&gt;74,"جيد جـدا",IF(BI119&gt;64,"(جيد)",IF(BI119&gt;49,"مقبول",IF(BI119&gt;29,"ضعيف","ضعيف جدا")))))</f>
        <v>(جيد)</v>
      </c>
      <c r="BK119" s="52">
        <v>19</v>
      </c>
      <c r="BL119" s="46">
        <v>6</v>
      </c>
      <c r="BM119" s="46">
        <v>24</v>
      </c>
      <c r="BN119" s="46">
        <v>18</v>
      </c>
      <c r="BO119" s="148">
        <f>BN119+BM119+BL119+BK119</f>
        <v>67</v>
      </c>
      <c r="BP119" s="104" t="str">
        <f>IF(BO119&gt;84,"ممتاز",IF(BO119&gt;74,"جيد جـدا",IF(BO119&gt;64,"(جيد)",IF(BO119&gt;49,"مقبول",IF(BO119&gt;29,"ضعيف","ضعيف جدا")))))</f>
        <v>(جيد)</v>
      </c>
      <c r="BQ119" s="52">
        <v>16</v>
      </c>
      <c r="BR119" s="46">
        <v>6</v>
      </c>
      <c r="BS119" s="46">
        <v>17</v>
      </c>
      <c r="BT119" s="46">
        <v>16</v>
      </c>
      <c r="BU119" s="153">
        <f>BT119+BS119+BR119+BQ119</f>
        <v>55</v>
      </c>
      <c r="BV119" s="104" t="str">
        <f>IF(BU119&gt;84,"ممتاز",IF(BU119&gt;74,"جيد جـدا",IF(BU119&gt;64,"(جيد)",IF(BU119&gt;49,"مقبول",IF(BU119&gt;29,"ضعيف","ضعيف جدا")))))</f>
        <v>مقبول</v>
      </c>
      <c r="BW119" s="52">
        <v>24</v>
      </c>
      <c r="BX119" s="46">
        <v>9</v>
      </c>
      <c r="BY119" s="46">
        <v>24</v>
      </c>
      <c r="BZ119" s="46">
        <v>18</v>
      </c>
      <c r="CA119" s="137">
        <f>BZ119+BY119+BX119+BW119</f>
        <v>75</v>
      </c>
      <c r="CB119" s="104" t="str">
        <f>IF(CA119&gt;84,"ممتاز",IF(CA119&gt;74,"جيد جـدا",IF(CA119&gt;64,"(جيد)",IF(CA119&gt;49,"مقبول",IF(CA119&gt;29,"ضعيف","ضعيف جدا")))))</f>
        <v>جيد جـدا</v>
      </c>
      <c r="CC119" s="106">
        <f>SUM(R119+W119+AB119+AG119+AW119+BC119+BI119+BO119+BU119+CA119)</f>
        <v>761</v>
      </c>
      <c r="CD119" s="303"/>
      <c r="CE119" s="304"/>
    </row>
    <row r="120" spans="5:83" ht="39" customHeight="1" thickBot="1">
      <c r="E120" s="14"/>
      <c r="F120" s="14"/>
      <c r="G120" s="119">
        <v>102</v>
      </c>
      <c r="H120" s="120">
        <v>802</v>
      </c>
      <c r="I120" s="71" t="s">
        <v>147</v>
      </c>
      <c r="J120" s="8"/>
      <c r="K120" s="42"/>
      <c r="L120" s="38"/>
      <c r="M120" s="43"/>
      <c r="N120" s="35"/>
      <c r="O120" s="48">
        <v>15</v>
      </c>
      <c r="P120" s="49">
        <v>8</v>
      </c>
      <c r="Q120" s="46">
        <v>45</v>
      </c>
      <c r="R120" s="133">
        <f t="shared" si="108"/>
        <v>68</v>
      </c>
      <c r="S120" s="101" t="str">
        <f aca="true" t="shared" si="109" ref="S120:S130">IF(R120&gt;84,"ممتاز",IF(R120&gt;74,"جيد جـدا",IF(R120&gt;64,"(جيد)",IF(R120&gt;49,"مقبول",IF(R120&gt;29,"ضعيف","ضعيف جدا")))))</f>
        <v>(جيد)</v>
      </c>
      <c r="T120" s="48">
        <v>28</v>
      </c>
      <c r="U120" s="49">
        <v>24</v>
      </c>
      <c r="V120" s="46">
        <v>31</v>
      </c>
      <c r="W120" s="137">
        <f aca="true" t="shared" si="110" ref="W120:W130">V120+U120+T120</f>
        <v>83</v>
      </c>
      <c r="X120" s="101" t="str">
        <f aca="true" t="shared" si="111" ref="X120:X130">IF(W120&gt;84,"ممتاز",IF(W120&gt;74,"جيد جـدا",IF(W120&gt;64,"(جيد)",IF(W120&gt;49,"مقبول",IF(W120&gt;29,"ضعيف","ضعيف جدا")))))</f>
        <v>جيد جـدا</v>
      </c>
      <c r="Y120" s="53">
        <v>21</v>
      </c>
      <c r="Z120" s="49">
        <v>24</v>
      </c>
      <c r="AA120" s="46">
        <v>30</v>
      </c>
      <c r="AB120" s="137">
        <f aca="true" t="shared" si="112" ref="AB120:AB130">AA120+Z120+Y120</f>
        <v>75</v>
      </c>
      <c r="AC120" s="101" t="str">
        <f aca="true" t="shared" si="113" ref="AC120:AC130">IF(AB120&gt;84,"ممتاز",IF(AB120&gt;74,"جيد جـدا",IF(AB120&gt;64,"(جيد)",IF(AB120&gt;49,"مقبول",IF(AB120&gt;29,"ضعيف","ضعيف جدا")))))</f>
        <v>جيد جـدا</v>
      </c>
      <c r="AD120" s="48">
        <v>21</v>
      </c>
      <c r="AE120" s="49">
        <v>25</v>
      </c>
      <c r="AF120" s="46">
        <v>34</v>
      </c>
      <c r="AG120" s="137">
        <f aca="true" t="shared" si="114" ref="AG120:AG130">AF120+AE120+AD120</f>
        <v>80</v>
      </c>
      <c r="AH120" s="101" t="str">
        <f aca="true" t="shared" si="115" ref="AH120:AH130">IF(AG120&gt;84,"ممتاز",IF(AG120&gt;74,"جيد جـدا",IF(AG120&gt;64,"(جيد)",IF(AG120&gt;49,"مقبول",IF(AG120&gt;29,"ضعيف","ضعيف جدا")))))</f>
        <v>جيد جـدا</v>
      </c>
      <c r="AI120" s="55" t="e">
        <f>IF(#REF!&gt;84,"ممتاز",IF(#REF!&gt;74,"جيد جـدا",IF(#REF!&gt;64,"(جيد)",IF(#REF!&gt;49,"مقبول",IF(#REF!&gt;29,"ضعيف","ضعيف جدا")))))</f>
        <v>#REF!</v>
      </c>
      <c r="AJ120" s="55" t="e">
        <f aca="true" t="shared" si="116" ref="AJ120:AS120">IF(AI120&gt;84,"ممتاز",IF(AI120&gt;74,"جيد جـدا",IF(AI120&gt;64,"(جيد)",IF(AI120&gt;49,"مقبول",IF(AI120&gt;29,"ضعيف","ضعيف جدا")))))</f>
        <v>#REF!</v>
      </c>
      <c r="AK120" s="55" t="e">
        <f t="shared" si="116"/>
        <v>#REF!</v>
      </c>
      <c r="AL120" s="55" t="e">
        <f t="shared" si="116"/>
        <v>#REF!</v>
      </c>
      <c r="AM120" s="55" t="e">
        <f t="shared" si="116"/>
        <v>#REF!</v>
      </c>
      <c r="AN120" s="55" t="e">
        <f t="shared" si="116"/>
        <v>#REF!</v>
      </c>
      <c r="AO120" s="55" t="e">
        <f t="shared" si="116"/>
        <v>#REF!</v>
      </c>
      <c r="AP120" s="55" t="e">
        <f t="shared" si="116"/>
        <v>#REF!</v>
      </c>
      <c r="AQ120" s="55" t="e">
        <f t="shared" si="116"/>
        <v>#REF!</v>
      </c>
      <c r="AR120" s="55" t="e">
        <f t="shared" si="116"/>
        <v>#REF!</v>
      </c>
      <c r="AS120" s="55" t="e">
        <f t="shared" si="116"/>
        <v>#REF!</v>
      </c>
      <c r="AT120" s="49">
        <v>17</v>
      </c>
      <c r="AU120" s="49">
        <v>8</v>
      </c>
      <c r="AV120" s="49">
        <v>36</v>
      </c>
      <c r="AW120" s="137">
        <f aca="true" t="shared" si="117" ref="AW120:AW130">AV120+AU120+AT120</f>
        <v>61</v>
      </c>
      <c r="AX120" s="101" t="str">
        <f aca="true" t="shared" si="118" ref="AX120:AX130">IF(AW120&gt;84,"ممتاز",IF(AW120&gt;74,"جيد جـدا",IF(AW120&gt;64,"(جيد)",IF(AW120&gt;49,"مقبول",IF(AW120&gt;29,"ضعيف","ضعيف جدا")))))</f>
        <v>مقبول</v>
      </c>
      <c r="AY120" s="53">
        <v>20</v>
      </c>
      <c r="AZ120" s="49">
        <v>7</v>
      </c>
      <c r="BA120" s="46">
        <v>17</v>
      </c>
      <c r="BB120" s="46">
        <v>20</v>
      </c>
      <c r="BC120" s="144">
        <f aca="true" t="shared" si="119" ref="BC120:BC130">BB120+BA120+AZ120+AY120</f>
        <v>64</v>
      </c>
      <c r="BD120" s="104" t="str">
        <f aca="true" t="shared" si="120" ref="BD120:BD130">IF(BC120&gt;84,"ممتاز",IF(BC120&gt;74,"جيد جـدا",IF(BC120&gt;64,"(جيد)",IF(BC120&gt;49,"مقبول",IF(BC120&gt;29,"ضعيف","ضعيف جدا")))))</f>
        <v>مقبول</v>
      </c>
      <c r="BE120" s="53">
        <v>19</v>
      </c>
      <c r="BF120" s="49">
        <v>7</v>
      </c>
      <c r="BG120" s="46">
        <v>17</v>
      </c>
      <c r="BH120" s="46">
        <v>19</v>
      </c>
      <c r="BI120" s="144">
        <f aca="true" t="shared" si="121" ref="BI120:BI130">BH120+BG120+BF120+BE120</f>
        <v>62</v>
      </c>
      <c r="BJ120" s="104" t="str">
        <f aca="true" t="shared" si="122" ref="BJ120:BJ130">IF(BI120&gt;84,"ممتاز",IF(BI120&gt;74,"جيد جـدا",IF(BI120&gt;64,"(جيد)",IF(BI120&gt;49,"مقبول",IF(BI120&gt;29,"ضعيف","ضعيف جدا")))))</f>
        <v>مقبول</v>
      </c>
      <c r="BK120" s="53">
        <v>14</v>
      </c>
      <c r="BL120" s="49">
        <v>7</v>
      </c>
      <c r="BM120" s="46">
        <v>21</v>
      </c>
      <c r="BN120" s="46">
        <v>18</v>
      </c>
      <c r="BO120" s="148">
        <f aca="true" t="shared" si="123" ref="BO120:BO130">BN120+BM120+BL120+BK120</f>
        <v>60</v>
      </c>
      <c r="BP120" s="104" t="str">
        <f aca="true" t="shared" si="124" ref="BP120:BP130">IF(BO120&gt;84,"ممتاز",IF(BO120&gt;74,"جيد جـدا",IF(BO120&gt;64,"(جيد)",IF(BO120&gt;49,"مقبول",IF(BO120&gt;29,"ضعيف","ضعيف جدا")))))</f>
        <v>مقبول</v>
      </c>
      <c r="BQ120" s="53">
        <v>13</v>
      </c>
      <c r="BR120" s="49">
        <v>7</v>
      </c>
      <c r="BS120" s="46">
        <v>14</v>
      </c>
      <c r="BT120" s="46">
        <v>15</v>
      </c>
      <c r="BU120" s="153">
        <f aca="true" t="shared" si="125" ref="BU120:BU130">BT120+BS120+BR120+BQ120</f>
        <v>49</v>
      </c>
      <c r="BV120" s="146" t="str">
        <f aca="true" t="shared" si="126" ref="BV120:BV130">IF(BU120&gt;84,"ممتاز",IF(BU120&gt;74,"جيد جـدا",IF(BU120&gt;64,"(جيد)",IF(BU120&gt;49,"مقبول",IF(BU120&gt;29,"ضعيف","ضعيف جدا")))))</f>
        <v>ضعيف</v>
      </c>
      <c r="BW120" s="53">
        <v>13</v>
      </c>
      <c r="BX120" s="49">
        <v>7</v>
      </c>
      <c r="BY120" s="46">
        <v>13</v>
      </c>
      <c r="BZ120" s="46">
        <v>19</v>
      </c>
      <c r="CA120" s="137">
        <f aca="true" t="shared" si="127" ref="CA120:CA130">BZ120+BY120+BX120+BW120</f>
        <v>52</v>
      </c>
      <c r="CB120" s="104" t="str">
        <f aca="true" t="shared" si="128" ref="CB120:CB130">IF(CA120&gt;84,"ممتاز",IF(CA120&gt;74,"جيد جـدا",IF(CA120&gt;64,"(جيد)",IF(CA120&gt;49,"مقبول",IF(CA120&gt;29,"ضعيف","ضعيف جدا")))))</f>
        <v>مقبول</v>
      </c>
      <c r="CC120" s="106">
        <f aca="true" t="shared" si="129" ref="CC120:CC130">SUM(R120+W120+AB120+AG120+AW120+BC120+BI120+BO120+BU120+CA120)</f>
        <v>654</v>
      </c>
      <c r="CD120" s="305"/>
      <c r="CE120" s="306"/>
    </row>
    <row r="121" spans="5:83" ht="39" customHeight="1" thickBot="1">
      <c r="E121" s="14"/>
      <c r="F121" s="14"/>
      <c r="G121" s="119">
        <v>103</v>
      </c>
      <c r="H121" s="120">
        <v>803</v>
      </c>
      <c r="I121" s="71" t="s">
        <v>148</v>
      </c>
      <c r="J121" s="8"/>
      <c r="K121" s="42"/>
      <c r="L121" s="38"/>
      <c r="M121" s="43"/>
      <c r="N121" s="35"/>
      <c r="O121" s="48">
        <v>15</v>
      </c>
      <c r="P121" s="49">
        <v>8</v>
      </c>
      <c r="Q121" s="46">
        <v>36</v>
      </c>
      <c r="R121" s="133">
        <f t="shared" si="108"/>
        <v>59</v>
      </c>
      <c r="S121" s="101" t="str">
        <f t="shared" si="109"/>
        <v>مقبول</v>
      </c>
      <c r="T121" s="48">
        <v>27</v>
      </c>
      <c r="U121" s="49">
        <v>24</v>
      </c>
      <c r="V121" s="46">
        <v>24</v>
      </c>
      <c r="W121" s="137">
        <f t="shared" si="110"/>
        <v>75</v>
      </c>
      <c r="X121" s="101" t="str">
        <f t="shared" si="111"/>
        <v>جيد جـدا</v>
      </c>
      <c r="Y121" s="53">
        <v>19</v>
      </c>
      <c r="Z121" s="49">
        <v>24</v>
      </c>
      <c r="AA121" s="46">
        <v>26</v>
      </c>
      <c r="AB121" s="137">
        <f t="shared" si="112"/>
        <v>69</v>
      </c>
      <c r="AC121" s="101" t="str">
        <f t="shared" si="113"/>
        <v>(جيد)</v>
      </c>
      <c r="AD121" s="48">
        <v>24</v>
      </c>
      <c r="AE121" s="49">
        <v>25</v>
      </c>
      <c r="AF121" s="46">
        <v>33</v>
      </c>
      <c r="AG121" s="137">
        <f t="shared" si="114"/>
        <v>82</v>
      </c>
      <c r="AH121" s="101" t="str">
        <f t="shared" si="115"/>
        <v>جيد جـدا</v>
      </c>
      <c r="AI121" s="31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49">
        <v>15</v>
      </c>
      <c r="AU121" s="49">
        <v>4</v>
      </c>
      <c r="AV121" s="49">
        <v>27</v>
      </c>
      <c r="AW121" s="137">
        <f t="shared" si="117"/>
        <v>46</v>
      </c>
      <c r="AX121" s="151" t="str">
        <f t="shared" si="118"/>
        <v>ضعيف</v>
      </c>
      <c r="AY121" s="53">
        <v>17</v>
      </c>
      <c r="AZ121" s="49">
        <v>7</v>
      </c>
      <c r="BA121" s="46">
        <v>19</v>
      </c>
      <c r="BB121" s="46">
        <v>16</v>
      </c>
      <c r="BC121" s="144">
        <f t="shared" si="119"/>
        <v>59</v>
      </c>
      <c r="BD121" s="104" t="str">
        <f t="shared" si="120"/>
        <v>مقبول</v>
      </c>
      <c r="BE121" s="53">
        <v>21</v>
      </c>
      <c r="BF121" s="49">
        <v>6</v>
      </c>
      <c r="BG121" s="46">
        <v>16</v>
      </c>
      <c r="BH121" s="46">
        <v>17</v>
      </c>
      <c r="BI121" s="144">
        <f t="shared" si="121"/>
        <v>60</v>
      </c>
      <c r="BJ121" s="104" t="str">
        <f t="shared" si="122"/>
        <v>مقبول</v>
      </c>
      <c r="BK121" s="53">
        <v>17</v>
      </c>
      <c r="BL121" s="49">
        <v>5</v>
      </c>
      <c r="BM121" s="46">
        <v>21</v>
      </c>
      <c r="BN121" s="46">
        <v>10</v>
      </c>
      <c r="BO121" s="148">
        <f t="shared" si="123"/>
        <v>53</v>
      </c>
      <c r="BP121" s="104" t="str">
        <f t="shared" si="124"/>
        <v>مقبول</v>
      </c>
      <c r="BQ121" s="53">
        <v>16</v>
      </c>
      <c r="BR121" s="49">
        <v>6</v>
      </c>
      <c r="BS121" s="46">
        <v>15</v>
      </c>
      <c r="BT121" s="46">
        <v>18</v>
      </c>
      <c r="BU121" s="153">
        <f t="shared" si="125"/>
        <v>55</v>
      </c>
      <c r="BV121" s="104" t="str">
        <f t="shared" si="126"/>
        <v>مقبول</v>
      </c>
      <c r="BW121" s="53">
        <v>13</v>
      </c>
      <c r="BX121" s="49">
        <v>7</v>
      </c>
      <c r="BY121" s="46">
        <v>9</v>
      </c>
      <c r="BZ121" s="46">
        <v>20</v>
      </c>
      <c r="CA121" s="137">
        <f t="shared" si="127"/>
        <v>49</v>
      </c>
      <c r="CB121" s="146" t="str">
        <f t="shared" si="128"/>
        <v>ضعيف</v>
      </c>
      <c r="CC121" s="106">
        <f t="shared" si="129"/>
        <v>607</v>
      </c>
      <c r="CD121" s="305"/>
      <c r="CE121" s="306"/>
    </row>
    <row r="122" spans="5:83" ht="39" customHeight="1" thickBot="1">
      <c r="E122" s="14"/>
      <c r="F122" s="14"/>
      <c r="G122" s="119">
        <v>104</v>
      </c>
      <c r="H122" s="120">
        <v>804</v>
      </c>
      <c r="I122" s="71" t="s">
        <v>149</v>
      </c>
      <c r="J122" s="8"/>
      <c r="K122" s="42"/>
      <c r="L122" s="38"/>
      <c r="M122" s="43"/>
      <c r="N122" s="35"/>
      <c r="O122" s="48">
        <v>15</v>
      </c>
      <c r="P122" s="49">
        <v>8</v>
      </c>
      <c r="Q122" s="46">
        <v>56</v>
      </c>
      <c r="R122" s="133">
        <f t="shared" si="108"/>
        <v>79</v>
      </c>
      <c r="S122" s="101" t="str">
        <f t="shared" si="109"/>
        <v>جيد جـدا</v>
      </c>
      <c r="T122" s="48">
        <v>25</v>
      </c>
      <c r="U122" s="49">
        <v>25</v>
      </c>
      <c r="V122" s="46">
        <v>27</v>
      </c>
      <c r="W122" s="137">
        <f t="shared" si="110"/>
        <v>77</v>
      </c>
      <c r="X122" s="101" t="str">
        <f t="shared" si="111"/>
        <v>جيد جـدا</v>
      </c>
      <c r="Y122" s="53">
        <v>26</v>
      </c>
      <c r="Z122" s="49">
        <v>24</v>
      </c>
      <c r="AA122" s="46">
        <v>26</v>
      </c>
      <c r="AB122" s="137">
        <f t="shared" si="112"/>
        <v>76</v>
      </c>
      <c r="AC122" s="101" t="str">
        <f t="shared" si="113"/>
        <v>جيد جـدا</v>
      </c>
      <c r="AD122" s="48">
        <v>27</v>
      </c>
      <c r="AE122" s="49">
        <v>25</v>
      </c>
      <c r="AF122" s="46">
        <v>37</v>
      </c>
      <c r="AG122" s="137">
        <f t="shared" si="114"/>
        <v>89</v>
      </c>
      <c r="AH122" s="101" t="str">
        <f t="shared" si="115"/>
        <v>ممتاز</v>
      </c>
      <c r="AI122" s="31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49">
        <v>15</v>
      </c>
      <c r="AU122" s="49">
        <v>5</v>
      </c>
      <c r="AV122" s="49">
        <v>36</v>
      </c>
      <c r="AW122" s="137">
        <f t="shared" si="117"/>
        <v>56</v>
      </c>
      <c r="AX122" s="101" t="str">
        <f t="shared" si="118"/>
        <v>مقبول</v>
      </c>
      <c r="AY122" s="53">
        <v>22</v>
      </c>
      <c r="AZ122" s="49">
        <v>8</v>
      </c>
      <c r="BA122" s="46">
        <v>19</v>
      </c>
      <c r="BB122" s="46">
        <v>19</v>
      </c>
      <c r="BC122" s="144">
        <f t="shared" si="119"/>
        <v>68</v>
      </c>
      <c r="BD122" s="104" t="str">
        <f t="shared" si="120"/>
        <v>(جيد)</v>
      </c>
      <c r="BE122" s="53">
        <v>24</v>
      </c>
      <c r="BF122" s="49">
        <v>8</v>
      </c>
      <c r="BG122" s="46">
        <v>12</v>
      </c>
      <c r="BH122" s="46">
        <v>19</v>
      </c>
      <c r="BI122" s="144">
        <f t="shared" si="121"/>
        <v>63</v>
      </c>
      <c r="BJ122" s="104" t="str">
        <f t="shared" si="122"/>
        <v>مقبول</v>
      </c>
      <c r="BK122" s="53">
        <v>14</v>
      </c>
      <c r="BL122" s="49">
        <v>8</v>
      </c>
      <c r="BM122" s="46">
        <v>22</v>
      </c>
      <c r="BN122" s="46">
        <v>16</v>
      </c>
      <c r="BO122" s="148">
        <f t="shared" si="123"/>
        <v>60</v>
      </c>
      <c r="BP122" s="104" t="str">
        <f t="shared" si="124"/>
        <v>مقبول</v>
      </c>
      <c r="BQ122" s="53">
        <v>17</v>
      </c>
      <c r="BR122" s="49">
        <v>5</v>
      </c>
      <c r="BS122" s="46">
        <v>18</v>
      </c>
      <c r="BT122" s="46">
        <v>17</v>
      </c>
      <c r="BU122" s="153">
        <f t="shared" si="125"/>
        <v>57</v>
      </c>
      <c r="BV122" s="104" t="str">
        <f t="shared" si="126"/>
        <v>مقبول</v>
      </c>
      <c r="BW122" s="53">
        <v>18</v>
      </c>
      <c r="BX122" s="49">
        <v>7</v>
      </c>
      <c r="BY122" s="46">
        <v>18</v>
      </c>
      <c r="BZ122" s="46">
        <v>18</v>
      </c>
      <c r="CA122" s="137">
        <f t="shared" si="127"/>
        <v>61</v>
      </c>
      <c r="CB122" s="104" t="str">
        <f t="shared" si="128"/>
        <v>مقبول</v>
      </c>
      <c r="CC122" s="106">
        <f t="shared" si="129"/>
        <v>686</v>
      </c>
      <c r="CD122" s="305"/>
      <c r="CE122" s="306"/>
    </row>
    <row r="123" spans="5:83" ht="39" customHeight="1" thickBot="1">
      <c r="E123" s="14"/>
      <c r="F123" s="14"/>
      <c r="G123" s="119">
        <v>105</v>
      </c>
      <c r="H123" s="120">
        <v>805</v>
      </c>
      <c r="I123" s="71" t="s">
        <v>150</v>
      </c>
      <c r="J123" s="9"/>
      <c r="K123" s="44"/>
      <c r="L123" s="39"/>
      <c r="M123" s="45"/>
      <c r="N123" s="36"/>
      <c r="O123" s="50">
        <v>17</v>
      </c>
      <c r="P123" s="51">
        <v>8</v>
      </c>
      <c r="Q123" s="63">
        <v>27</v>
      </c>
      <c r="R123" s="133">
        <f t="shared" si="108"/>
        <v>52</v>
      </c>
      <c r="S123" s="101" t="str">
        <f t="shared" si="109"/>
        <v>مقبول</v>
      </c>
      <c r="T123" s="50">
        <v>27</v>
      </c>
      <c r="U123" s="51">
        <v>25</v>
      </c>
      <c r="V123" s="63">
        <v>21</v>
      </c>
      <c r="W123" s="137">
        <f t="shared" si="110"/>
        <v>73</v>
      </c>
      <c r="X123" s="101" t="str">
        <f t="shared" si="111"/>
        <v>(جيد)</v>
      </c>
      <c r="Y123" s="54">
        <v>9</v>
      </c>
      <c r="Z123" s="51">
        <v>24</v>
      </c>
      <c r="AA123" s="63">
        <v>24</v>
      </c>
      <c r="AB123" s="137">
        <f t="shared" si="112"/>
        <v>57</v>
      </c>
      <c r="AC123" s="101" t="str">
        <f t="shared" si="113"/>
        <v>مقبول</v>
      </c>
      <c r="AD123" s="50">
        <v>26</v>
      </c>
      <c r="AE123" s="51">
        <v>27</v>
      </c>
      <c r="AF123" s="63">
        <v>28</v>
      </c>
      <c r="AG123" s="137">
        <f t="shared" si="114"/>
        <v>81</v>
      </c>
      <c r="AH123" s="101" t="str">
        <f t="shared" si="115"/>
        <v>جيد جـدا</v>
      </c>
      <c r="AI123" s="33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51">
        <v>15</v>
      </c>
      <c r="AU123" s="51">
        <v>4</v>
      </c>
      <c r="AV123" s="51">
        <v>15</v>
      </c>
      <c r="AW123" s="137">
        <f t="shared" si="117"/>
        <v>34</v>
      </c>
      <c r="AX123" s="151" t="str">
        <f t="shared" si="118"/>
        <v>ضعيف</v>
      </c>
      <c r="AY123" s="54">
        <v>19</v>
      </c>
      <c r="AZ123" s="51">
        <v>7</v>
      </c>
      <c r="BA123" s="63">
        <v>22</v>
      </c>
      <c r="BB123" s="63">
        <v>18</v>
      </c>
      <c r="BC123" s="144">
        <f t="shared" si="119"/>
        <v>66</v>
      </c>
      <c r="BD123" s="104" t="str">
        <f t="shared" si="120"/>
        <v>(جيد)</v>
      </c>
      <c r="BE123" s="54">
        <v>24</v>
      </c>
      <c r="BF123" s="51">
        <v>8</v>
      </c>
      <c r="BG123" s="63">
        <v>16</v>
      </c>
      <c r="BH123" s="63">
        <v>16</v>
      </c>
      <c r="BI123" s="144">
        <f t="shared" si="121"/>
        <v>64</v>
      </c>
      <c r="BJ123" s="104" t="str">
        <f t="shared" si="122"/>
        <v>مقبول</v>
      </c>
      <c r="BK123" s="54">
        <v>17</v>
      </c>
      <c r="BL123" s="51">
        <v>6</v>
      </c>
      <c r="BM123" s="63">
        <v>26</v>
      </c>
      <c r="BN123" s="63">
        <v>14</v>
      </c>
      <c r="BO123" s="148">
        <f t="shared" si="123"/>
        <v>63</v>
      </c>
      <c r="BP123" s="104" t="str">
        <f t="shared" si="124"/>
        <v>مقبول</v>
      </c>
      <c r="BQ123" s="54">
        <v>17</v>
      </c>
      <c r="BR123" s="51">
        <v>7</v>
      </c>
      <c r="BS123" s="63">
        <v>17</v>
      </c>
      <c r="BT123" s="63">
        <v>17</v>
      </c>
      <c r="BU123" s="153">
        <f t="shared" si="125"/>
        <v>58</v>
      </c>
      <c r="BV123" s="104" t="str">
        <f t="shared" si="126"/>
        <v>مقبول</v>
      </c>
      <c r="BW123" s="54">
        <v>18</v>
      </c>
      <c r="BX123" s="51">
        <v>7</v>
      </c>
      <c r="BY123" s="63">
        <v>19</v>
      </c>
      <c r="BZ123" s="63">
        <v>17</v>
      </c>
      <c r="CA123" s="137">
        <f t="shared" si="127"/>
        <v>61</v>
      </c>
      <c r="CB123" s="104" t="str">
        <f t="shared" si="128"/>
        <v>مقبول</v>
      </c>
      <c r="CC123" s="106">
        <f t="shared" si="129"/>
        <v>609</v>
      </c>
      <c r="CD123" s="17"/>
      <c r="CE123" s="18"/>
    </row>
    <row r="124" spans="5:83" ht="39" customHeight="1" thickBot="1">
      <c r="E124" s="14"/>
      <c r="F124" s="14"/>
      <c r="G124" s="119">
        <v>106</v>
      </c>
      <c r="H124" s="120">
        <v>806</v>
      </c>
      <c r="I124" s="71" t="s">
        <v>151</v>
      </c>
      <c r="J124" s="8"/>
      <c r="K124" s="42"/>
      <c r="L124" s="38"/>
      <c r="M124" s="43"/>
      <c r="N124" s="35"/>
      <c r="O124" s="48">
        <v>15</v>
      </c>
      <c r="P124" s="49">
        <v>9</v>
      </c>
      <c r="Q124" s="46">
        <v>50</v>
      </c>
      <c r="R124" s="133">
        <f t="shared" si="108"/>
        <v>74</v>
      </c>
      <c r="S124" s="101" t="str">
        <f t="shared" si="109"/>
        <v>(جيد)</v>
      </c>
      <c r="T124" s="48">
        <v>27</v>
      </c>
      <c r="U124" s="49">
        <v>25</v>
      </c>
      <c r="V124" s="46">
        <v>36</v>
      </c>
      <c r="W124" s="137">
        <f t="shared" si="110"/>
        <v>88</v>
      </c>
      <c r="X124" s="101" t="str">
        <f t="shared" si="111"/>
        <v>ممتاز</v>
      </c>
      <c r="Y124" s="53">
        <v>24</v>
      </c>
      <c r="Z124" s="49">
        <v>24</v>
      </c>
      <c r="AA124" s="46">
        <v>34</v>
      </c>
      <c r="AB124" s="137">
        <f t="shared" si="112"/>
        <v>82</v>
      </c>
      <c r="AC124" s="101" t="str">
        <f t="shared" si="113"/>
        <v>جيد جـدا</v>
      </c>
      <c r="AD124" s="48">
        <v>26</v>
      </c>
      <c r="AE124" s="49">
        <v>27</v>
      </c>
      <c r="AF124" s="46">
        <v>31</v>
      </c>
      <c r="AG124" s="137">
        <f t="shared" si="114"/>
        <v>84</v>
      </c>
      <c r="AH124" s="101" t="str">
        <f t="shared" si="115"/>
        <v>جيد جـدا</v>
      </c>
      <c r="AI124" s="31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49">
        <v>18</v>
      </c>
      <c r="AU124" s="49">
        <v>4</v>
      </c>
      <c r="AV124" s="49">
        <v>48</v>
      </c>
      <c r="AW124" s="137">
        <f t="shared" si="117"/>
        <v>70</v>
      </c>
      <c r="AX124" s="101" t="str">
        <f t="shared" si="118"/>
        <v>(جيد)</v>
      </c>
      <c r="AY124" s="53">
        <v>19</v>
      </c>
      <c r="AZ124" s="49">
        <v>6</v>
      </c>
      <c r="BA124" s="46">
        <v>21</v>
      </c>
      <c r="BB124" s="46">
        <v>14</v>
      </c>
      <c r="BC124" s="144">
        <f t="shared" si="119"/>
        <v>60</v>
      </c>
      <c r="BD124" s="104" t="str">
        <f t="shared" si="120"/>
        <v>مقبول</v>
      </c>
      <c r="BE124" s="53">
        <v>19</v>
      </c>
      <c r="BF124" s="49">
        <v>8</v>
      </c>
      <c r="BG124" s="46">
        <v>17</v>
      </c>
      <c r="BH124" s="46">
        <v>21</v>
      </c>
      <c r="BI124" s="144">
        <f t="shared" si="121"/>
        <v>65</v>
      </c>
      <c r="BJ124" s="104" t="str">
        <f t="shared" si="122"/>
        <v>(جيد)</v>
      </c>
      <c r="BK124" s="53">
        <v>18</v>
      </c>
      <c r="BL124" s="49">
        <v>7</v>
      </c>
      <c r="BM124" s="46">
        <v>24</v>
      </c>
      <c r="BN124" s="46">
        <v>20</v>
      </c>
      <c r="BO124" s="148">
        <f t="shared" si="123"/>
        <v>69</v>
      </c>
      <c r="BP124" s="104" t="str">
        <f t="shared" si="124"/>
        <v>(جيد)</v>
      </c>
      <c r="BQ124" s="53">
        <v>16</v>
      </c>
      <c r="BR124" s="49">
        <v>5</v>
      </c>
      <c r="BS124" s="46">
        <v>18</v>
      </c>
      <c r="BT124" s="46">
        <v>17</v>
      </c>
      <c r="BU124" s="153">
        <f t="shared" si="125"/>
        <v>56</v>
      </c>
      <c r="BV124" s="104" t="str">
        <f t="shared" si="126"/>
        <v>مقبول</v>
      </c>
      <c r="BW124" s="53">
        <v>19</v>
      </c>
      <c r="BX124" s="49">
        <v>8</v>
      </c>
      <c r="BY124" s="46">
        <v>18</v>
      </c>
      <c r="BZ124" s="46">
        <v>19</v>
      </c>
      <c r="CA124" s="137">
        <f t="shared" si="127"/>
        <v>64</v>
      </c>
      <c r="CB124" s="104" t="str">
        <f t="shared" si="128"/>
        <v>مقبول</v>
      </c>
      <c r="CC124" s="106">
        <f t="shared" si="129"/>
        <v>712</v>
      </c>
      <c r="CD124" s="305"/>
      <c r="CE124" s="306"/>
    </row>
    <row r="125" spans="5:83" ht="39" customHeight="1" thickBot="1">
      <c r="E125" s="14"/>
      <c r="F125" s="14"/>
      <c r="G125" s="119">
        <v>107</v>
      </c>
      <c r="H125" s="120">
        <v>807</v>
      </c>
      <c r="I125" s="71" t="s">
        <v>152</v>
      </c>
      <c r="J125" s="8"/>
      <c r="K125" s="42"/>
      <c r="L125" s="38"/>
      <c r="M125" s="43"/>
      <c r="N125" s="35"/>
      <c r="O125" s="48">
        <v>17</v>
      </c>
      <c r="P125" s="49">
        <v>9</v>
      </c>
      <c r="Q125" s="46">
        <v>49</v>
      </c>
      <c r="R125" s="133">
        <f t="shared" si="108"/>
        <v>75</v>
      </c>
      <c r="S125" s="101" t="str">
        <f t="shared" si="109"/>
        <v>جيد جـدا</v>
      </c>
      <c r="T125" s="48">
        <v>25</v>
      </c>
      <c r="U125" s="49">
        <v>26</v>
      </c>
      <c r="V125" s="46">
        <v>34</v>
      </c>
      <c r="W125" s="137">
        <f t="shared" si="110"/>
        <v>85</v>
      </c>
      <c r="X125" s="101" t="str">
        <f t="shared" si="111"/>
        <v>ممتاز</v>
      </c>
      <c r="Y125" s="53">
        <v>24</v>
      </c>
      <c r="Z125" s="49">
        <v>21</v>
      </c>
      <c r="AA125" s="46">
        <v>24</v>
      </c>
      <c r="AB125" s="137">
        <f t="shared" si="112"/>
        <v>69</v>
      </c>
      <c r="AC125" s="101" t="str">
        <f t="shared" si="113"/>
        <v>(جيد)</v>
      </c>
      <c r="AD125" s="48">
        <v>25</v>
      </c>
      <c r="AE125" s="49">
        <v>30</v>
      </c>
      <c r="AF125" s="46">
        <v>29</v>
      </c>
      <c r="AG125" s="137">
        <f t="shared" si="114"/>
        <v>84</v>
      </c>
      <c r="AH125" s="101" t="str">
        <f t="shared" si="115"/>
        <v>جيد جـدا</v>
      </c>
      <c r="AI125" s="31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49">
        <v>19</v>
      </c>
      <c r="AU125" s="49">
        <v>6</v>
      </c>
      <c r="AV125" s="49">
        <v>48</v>
      </c>
      <c r="AW125" s="137">
        <f t="shared" si="117"/>
        <v>73</v>
      </c>
      <c r="AX125" s="101" t="str">
        <f t="shared" si="118"/>
        <v>(جيد)</v>
      </c>
      <c r="AY125" s="53">
        <v>18</v>
      </c>
      <c r="AZ125" s="49">
        <v>6</v>
      </c>
      <c r="BA125" s="46">
        <v>18</v>
      </c>
      <c r="BB125" s="46">
        <v>19</v>
      </c>
      <c r="BC125" s="144">
        <f t="shared" si="119"/>
        <v>61</v>
      </c>
      <c r="BD125" s="104" t="str">
        <f t="shared" si="120"/>
        <v>مقبول</v>
      </c>
      <c r="BE125" s="53">
        <v>19</v>
      </c>
      <c r="BF125" s="49">
        <v>9</v>
      </c>
      <c r="BG125" s="46">
        <v>16</v>
      </c>
      <c r="BH125" s="46">
        <v>18</v>
      </c>
      <c r="BI125" s="144">
        <f t="shared" si="121"/>
        <v>62</v>
      </c>
      <c r="BJ125" s="104" t="str">
        <f t="shared" si="122"/>
        <v>مقبول</v>
      </c>
      <c r="BK125" s="53">
        <v>16</v>
      </c>
      <c r="BL125" s="49">
        <v>8</v>
      </c>
      <c r="BM125" s="46">
        <v>22</v>
      </c>
      <c r="BN125" s="46">
        <v>20</v>
      </c>
      <c r="BO125" s="148">
        <f t="shared" si="123"/>
        <v>66</v>
      </c>
      <c r="BP125" s="104" t="str">
        <f t="shared" si="124"/>
        <v>(جيد)</v>
      </c>
      <c r="BQ125" s="53">
        <v>17</v>
      </c>
      <c r="BR125" s="49">
        <v>8</v>
      </c>
      <c r="BS125" s="46">
        <v>19</v>
      </c>
      <c r="BT125" s="46">
        <v>21</v>
      </c>
      <c r="BU125" s="153">
        <f t="shared" si="125"/>
        <v>65</v>
      </c>
      <c r="BV125" s="104" t="str">
        <f t="shared" si="126"/>
        <v>(جيد)</v>
      </c>
      <c r="BW125" s="53">
        <v>19</v>
      </c>
      <c r="BX125" s="49">
        <v>8</v>
      </c>
      <c r="BY125" s="46">
        <v>17</v>
      </c>
      <c r="BZ125" s="46">
        <v>18</v>
      </c>
      <c r="CA125" s="137">
        <f t="shared" si="127"/>
        <v>62</v>
      </c>
      <c r="CB125" s="104" t="str">
        <f t="shared" si="128"/>
        <v>مقبول</v>
      </c>
      <c r="CC125" s="106">
        <f t="shared" si="129"/>
        <v>702</v>
      </c>
      <c r="CD125" s="305"/>
      <c r="CE125" s="306"/>
    </row>
    <row r="126" spans="5:83" ht="39" customHeight="1" thickBot="1">
      <c r="E126" s="14"/>
      <c r="F126" s="14"/>
      <c r="G126" s="119">
        <v>108</v>
      </c>
      <c r="H126" s="120">
        <v>808</v>
      </c>
      <c r="I126" s="71" t="s">
        <v>153</v>
      </c>
      <c r="J126" s="8"/>
      <c r="K126" s="42"/>
      <c r="L126" s="38"/>
      <c r="M126" s="43"/>
      <c r="N126" s="35"/>
      <c r="O126" s="48">
        <v>15</v>
      </c>
      <c r="P126" s="49">
        <v>9</v>
      </c>
      <c r="Q126" s="46">
        <v>36</v>
      </c>
      <c r="R126" s="133">
        <f t="shared" si="108"/>
        <v>60</v>
      </c>
      <c r="S126" s="101" t="str">
        <f t="shared" si="109"/>
        <v>مقبول</v>
      </c>
      <c r="T126" s="48">
        <v>26</v>
      </c>
      <c r="U126" s="49">
        <v>25</v>
      </c>
      <c r="V126" s="46">
        <v>20</v>
      </c>
      <c r="W126" s="137">
        <f t="shared" si="110"/>
        <v>71</v>
      </c>
      <c r="X126" s="101" t="str">
        <f t="shared" si="111"/>
        <v>(جيد)</v>
      </c>
      <c r="Y126" s="53">
        <v>19</v>
      </c>
      <c r="Z126" s="49">
        <v>24</v>
      </c>
      <c r="AA126" s="46">
        <v>26</v>
      </c>
      <c r="AB126" s="137">
        <f t="shared" si="112"/>
        <v>69</v>
      </c>
      <c r="AC126" s="101" t="str">
        <f t="shared" si="113"/>
        <v>(جيد)</v>
      </c>
      <c r="AD126" s="48">
        <v>28</v>
      </c>
      <c r="AE126" s="49">
        <v>27</v>
      </c>
      <c r="AF126" s="46">
        <v>22</v>
      </c>
      <c r="AG126" s="137">
        <f t="shared" si="114"/>
        <v>77</v>
      </c>
      <c r="AH126" s="101" t="str">
        <f t="shared" si="115"/>
        <v>جيد جـدا</v>
      </c>
      <c r="AI126" s="31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49">
        <v>16</v>
      </c>
      <c r="AU126" s="49">
        <v>4</v>
      </c>
      <c r="AV126" s="49">
        <v>30</v>
      </c>
      <c r="AW126" s="137">
        <f t="shared" si="117"/>
        <v>50</v>
      </c>
      <c r="AX126" s="101" t="str">
        <f t="shared" si="118"/>
        <v>مقبول</v>
      </c>
      <c r="AY126" s="53">
        <v>23</v>
      </c>
      <c r="AZ126" s="49">
        <v>6</v>
      </c>
      <c r="BA126" s="46">
        <v>27</v>
      </c>
      <c r="BB126" s="46">
        <v>14</v>
      </c>
      <c r="BC126" s="144">
        <f t="shared" si="119"/>
        <v>70</v>
      </c>
      <c r="BD126" s="104" t="str">
        <f t="shared" si="120"/>
        <v>(جيد)</v>
      </c>
      <c r="BE126" s="53">
        <v>22</v>
      </c>
      <c r="BF126" s="49">
        <v>8</v>
      </c>
      <c r="BG126" s="46">
        <v>20</v>
      </c>
      <c r="BH126" s="46">
        <v>20</v>
      </c>
      <c r="BI126" s="144">
        <f t="shared" si="121"/>
        <v>70</v>
      </c>
      <c r="BJ126" s="104" t="str">
        <f t="shared" si="122"/>
        <v>(جيد)</v>
      </c>
      <c r="BK126" s="53">
        <v>25</v>
      </c>
      <c r="BL126" s="49">
        <v>6</v>
      </c>
      <c r="BM126" s="46">
        <v>30</v>
      </c>
      <c r="BN126" s="46">
        <v>12</v>
      </c>
      <c r="BO126" s="148">
        <f t="shared" si="123"/>
        <v>73</v>
      </c>
      <c r="BP126" s="104" t="str">
        <f t="shared" si="124"/>
        <v>(جيد)</v>
      </c>
      <c r="BQ126" s="53">
        <v>22</v>
      </c>
      <c r="BR126" s="49">
        <v>8</v>
      </c>
      <c r="BS126" s="46">
        <v>23</v>
      </c>
      <c r="BT126" s="46">
        <v>19</v>
      </c>
      <c r="BU126" s="153">
        <f t="shared" si="125"/>
        <v>72</v>
      </c>
      <c r="BV126" s="104" t="str">
        <f t="shared" si="126"/>
        <v>(جيد)</v>
      </c>
      <c r="BW126" s="53">
        <v>24</v>
      </c>
      <c r="BX126" s="49">
        <v>8</v>
      </c>
      <c r="BY126" s="46">
        <v>26</v>
      </c>
      <c r="BZ126" s="46">
        <v>16</v>
      </c>
      <c r="CA126" s="137">
        <f t="shared" si="127"/>
        <v>74</v>
      </c>
      <c r="CB126" s="104" t="str">
        <f t="shared" si="128"/>
        <v>(جيد)</v>
      </c>
      <c r="CC126" s="106">
        <f t="shared" si="129"/>
        <v>686</v>
      </c>
      <c r="CD126" s="305"/>
      <c r="CE126" s="306"/>
    </row>
    <row r="127" spans="5:83" ht="39" customHeight="1" thickBot="1">
      <c r="E127" s="14"/>
      <c r="F127" s="14"/>
      <c r="G127" s="119">
        <v>109</v>
      </c>
      <c r="H127" s="120">
        <v>809</v>
      </c>
      <c r="I127" s="71" t="s">
        <v>154</v>
      </c>
      <c r="J127" s="8"/>
      <c r="K127" s="42"/>
      <c r="L127" s="38"/>
      <c r="M127" s="43"/>
      <c r="N127" s="35"/>
      <c r="O127" s="48">
        <v>15</v>
      </c>
      <c r="P127" s="49">
        <v>8</v>
      </c>
      <c r="Q127" s="46">
        <v>28</v>
      </c>
      <c r="R127" s="133">
        <f t="shared" si="108"/>
        <v>51</v>
      </c>
      <c r="S127" s="101" t="str">
        <f t="shared" si="109"/>
        <v>مقبول</v>
      </c>
      <c r="T127" s="48">
        <v>26</v>
      </c>
      <c r="U127" s="49">
        <v>25</v>
      </c>
      <c r="V127" s="46">
        <v>22</v>
      </c>
      <c r="W127" s="137">
        <f t="shared" si="110"/>
        <v>73</v>
      </c>
      <c r="X127" s="101" t="str">
        <f t="shared" si="111"/>
        <v>(جيد)</v>
      </c>
      <c r="Y127" s="53">
        <v>21</v>
      </c>
      <c r="Z127" s="49">
        <v>21</v>
      </c>
      <c r="AA127" s="46">
        <v>25</v>
      </c>
      <c r="AB127" s="137">
        <f t="shared" si="112"/>
        <v>67</v>
      </c>
      <c r="AC127" s="101" t="str">
        <f t="shared" si="113"/>
        <v>(جيد)</v>
      </c>
      <c r="AD127" s="48">
        <v>21</v>
      </c>
      <c r="AE127" s="49">
        <v>25</v>
      </c>
      <c r="AF127" s="46">
        <v>29</v>
      </c>
      <c r="AG127" s="137">
        <f t="shared" si="114"/>
        <v>75</v>
      </c>
      <c r="AH127" s="101" t="str">
        <f t="shared" si="115"/>
        <v>جيد جـدا</v>
      </c>
      <c r="AI127" s="31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49">
        <v>17</v>
      </c>
      <c r="AU127" s="49">
        <v>7</v>
      </c>
      <c r="AV127" s="49">
        <v>24</v>
      </c>
      <c r="AW127" s="137">
        <f t="shared" si="117"/>
        <v>48</v>
      </c>
      <c r="AX127" s="151" t="str">
        <f t="shared" si="118"/>
        <v>ضعيف</v>
      </c>
      <c r="AY127" s="53">
        <v>18</v>
      </c>
      <c r="AZ127" s="49">
        <v>8</v>
      </c>
      <c r="BA127" s="46">
        <v>25</v>
      </c>
      <c r="BB127" s="46">
        <v>17</v>
      </c>
      <c r="BC127" s="144">
        <f t="shared" si="119"/>
        <v>68</v>
      </c>
      <c r="BD127" s="104" t="str">
        <f t="shared" si="120"/>
        <v>(جيد)</v>
      </c>
      <c r="BE127" s="53">
        <v>19</v>
      </c>
      <c r="BF127" s="49">
        <v>10</v>
      </c>
      <c r="BG127" s="46">
        <v>20</v>
      </c>
      <c r="BH127" s="46">
        <v>19</v>
      </c>
      <c r="BI127" s="144">
        <f t="shared" si="121"/>
        <v>68</v>
      </c>
      <c r="BJ127" s="104" t="str">
        <f t="shared" si="122"/>
        <v>(جيد)</v>
      </c>
      <c r="BK127" s="53">
        <v>14</v>
      </c>
      <c r="BL127" s="49">
        <v>7</v>
      </c>
      <c r="BM127" s="46">
        <v>22</v>
      </c>
      <c r="BN127" s="46">
        <v>13</v>
      </c>
      <c r="BO127" s="148">
        <f t="shared" si="123"/>
        <v>56</v>
      </c>
      <c r="BP127" s="104" t="str">
        <f t="shared" si="124"/>
        <v>مقبول</v>
      </c>
      <c r="BQ127" s="53">
        <v>20</v>
      </c>
      <c r="BR127" s="49">
        <v>6</v>
      </c>
      <c r="BS127" s="46">
        <v>21</v>
      </c>
      <c r="BT127" s="46">
        <v>15</v>
      </c>
      <c r="BU127" s="153">
        <f t="shared" si="125"/>
        <v>62</v>
      </c>
      <c r="BV127" s="104" t="str">
        <f t="shared" si="126"/>
        <v>مقبول</v>
      </c>
      <c r="BW127" s="53">
        <v>17</v>
      </c>
      <c r="BX127" s="49">
        <v>8</v>
      </c>
      <c r="BY127" s="46">
        <v>14</v>
      </c>
      <c r="BZ127" s="46">
        <v>18</v>
      </c>
      <c r="CA127" s="137">
        <f t="shared" si="127"/>
        <v>57</v>
      </c>
      <c r="CB127" s="104" t="str">
        <f t="shared" si="128"/>
        <v>مقبول</v>
      </c>
      <c r="CC127" s="106">
        <f t="shared" si="129"/>
        <v>625</v>
      </c>
      <c r="CD127" s="305"/>
      <c r="CE127" s="306"/>
    </row>
    <row r="128" spans="5:83" ht="39" customHeight="1" thickBot="1">
      <c r="E128" s="14"/>
      <c r="F128" s="14"/>
      <c r="G128" s="119">
        <v>110</v>
      </c>
      <c r="H128" s="120">
        <v>810</v>
      </c>
      <c r="I128" s="71" t="s">
        <v>155</v>
      </c>
      <c r="J128" s="8"/>
      <c r="K128" s="42"/>
      <c r="L128" s="38"/>
      <c r="M128" s="43"/>
      <c r="N128" s="35"/>
      <c r="O128" s="48">
        <v>18</v>
      </c>
      <c r="P128" s="49">
        <v>9</v>
      </c>
      <c r="Q128" s="46">
        <v>45</v>
      </c>
      <c r="R128" s="133">
        <f t="shared" si="108"/>
        <v>72</v>
      </c>
      <c r="S128" s="101" t="str">
        <f t="shared" si="109"/>
        <v>(جيد)</v>
      </c>
      <c r="T128" s="48">
        <v>24</v>
      </c>
      <c r="U128" s="49">
        <v>26</v>
      </c>
      <c r="V128" s="46">
        <v>33</v>
      </c>
      <c r="W128" s="137">
        <f t="shared" si="110"/>
        <v>83</v>
      </c>
      <c r="X128" s="101" t="str">
        <f t="shared" si="111"/>
        <v>جيد جـدا</v>
      </c>
      <c r="Y128" s="53">
        <v>22</v>
      </c>
      <c r="Z128" s="49">
        <v>21</v>
      </c>
      <c r="AA128" s="46">
        <v>30</v>
      </c>
      <c r="AB128" s="137">
        <f t="shared" si="112"/>
        <v>73</v>
      </c>
      <c r="AC128" s="101" t="str">
        <f t="shared" si="113"/>
        <v>(جيد)</v>
      </c>
      <c r="AD128" s="48">
        <v>29</v>
      </c>
      <c r="AE128" s="49">
        <v>30</v>
      </c>
      <c r="AF128" s="46">
        <v>36</v>
      </c>
      <c r="AG128" s="137">
        <f t="shared" si="114"/>
        <v>95</v>
      </c>
      <c r="AH128" s="101" t="str">
        <f t="shared" si="115"/>
        <v>ممتاز</v>
      </c>
      <c r="AI128" s="31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49">
        <v>17</v>
      </c>
      <c r="AU128" s="49">
        <v>7</v>
      </c>
      <c r="AV128" s="49">
        <v>47</v>
      </c>
      <c r="AW128" s="137">
        <f t="shared" si="117"/>
        <v>71</v>
      </c>
      <c r="AX128" s="101" t="str">
        <f t="shared" si="118"/>
        <v>(جيد)</v>
      </c>
      <c r="AY128" s="53">
        <v>24</v>
      </c>
      <c r="AZ128" s="49">
        <v>8</v>
      </c>
      <c r="BA128" s="46">
        <v>26</v>
      </c>
      <c r="BB128" s="46">
        <v>16</v>
      </c>
      <c r="BC128" s="144">
        <f t="shared" si="119"/>
        <v>74</v>
      </c>
      <c r="BD128" s="104" t="str">
        <f t="shared" si="120"/>
        <v>(جيد)</v>
      </c>
      <c r="BE128" s="53">
        <v>23</v>
      </c>
      <c r="BF128" s="49">
        <v>9</v>
      </c>
      <c r="BG128" s="46">
        <v>28</v>
      </c>
      <c r="BH128" s="46">
        <v>22</v>
      </c>
      <c r="BI128" s="144">
        <f t="shared" si="121"/>
        <v>82</v>
      </c>
      <c r="BJ128" s="104" t="str">
        <f t="shared" si="122"/>
        <v>جيد جـدا</v>
      </c>
      <c r="BK128" s="53">
        <v>26</v>
      </c>
      <c r="BL128" s="49">
        <v>9</v>
      </c>
      <c r="BM128" s="46">
        <v>29</v>
      </c>
      <c r="BN128" s="46">
        <v>22</v>
      </c>
      <c r="BO128" s="148">
        <f t="shared" si="123"/>
        <v>86</v>
      </c>
      <c r="BP128" s="104" t="str">
        <f t="shared" si="124"/>
        <v>ممتاز</v>
      </c>
      <c r="BQ128" s="53">
        <v>18</v>
      </c>
      <c r="BR128" s="49">
        <v>5</v>
      </c>
      <c r="BS128" s="46">
        <v>19</v>
      </c>
      <c r="BT128" s="46">
        <v>22</v>
      </c>
      <c r="BU128" s="153">
        <f t="shared" si="125"/>
        <v>64</v>
      </c>
      <c r="BV128" s="104" t="str">
        <f t="shared" si="126"/>
        <v>مقبول</v>
      </c>
      <c r="BW128" s="53">
        <v>23</v>
      </c>
      <c r="BX128" s="49">
        <v>8</v>
      </c>
      <c r="BY128" s="46">
        <v>21</v>
      </c>
      <c r="BZ128" s="46">
        <v>19</v>
      </c>
      <c r="CA128" s="137">
        <f t="shared" si="127"/>
        <v>71</v>
      </c>
      <c r="CB128" s="104" t="str">
        <f t="shared" si="128"/>
        <v>(جيد)</v>
      </c>
      <c r="CC128" s="106">
        <f t="shared" si="129"/>
        <v>771</v>
      </c>
      <c r="CD128" s="305"/>
      <c r="CE128" s="306"/>
    </row>
    <row r="129" spans="5:83" ht="39" customHeight="1" thickBot="1">
      <c r="E129" s="14"/>
      <c r="F129" s="14"/>
      <c r="G129" s="122">
        <v>111</v>
      </c>
      <c r="H129" s="124">
        <v>811</v>
      </c>
      <c r="I129" s="100" t="s">
        <v>156</v>
      </c>
      <c r="J129" s="82"/>
      <c r="K129" s="83"/>
      <c r="L129" s="84"/>
      <c r="M129" s="85"/>
      <c r="N129" s="86"/>
      <c r="O129" s="87">
        <v>15</v>
      </c>
      <c r="P129" s="88">
        <v>10</v>
      </c>
      <c r="Q129" s="91">
        <v>26</v>
      </c>
      <c r="R129" s="135">
        <f t="shared" si="108"/>
        <v>51</v>
      </c>
      <c r="S129" s="102" t="str">
        <f>IF(R129&gt;84,"ممتاز",IF(R129&gt;74,"جيد جـدا",IF(R129&gt;64,"(جيد)",IF(R129&gt;49,"مقبول",IF(R129&gt;29,"ضعيف","ضعيف جدا")))))</f>
        <v>مقبول</v>
      </c>
      <c r="T129" s="87">
        <v>27</v>
      </c>
      <c r="U129" s="88">
        <v>26</v>
      </c>
      <c r="V129" s="91">
        <v>28</v>
      </c>
      <c r="W129" s="139">
        <f>V129+U129+T129</f>
        <v>81</v>
      </c>
      <c r="X129" s="102" t="str">
        <f>IF(W129&gt;84,"ممتاز",IF(W129&gt;74,"جيد جـدا",IF(W129&gt;64,"(جيد)",IF(W129&gt;49,"مقبول",IF(W129&gt;29,"ضعيف","ضعيف جدا")))))</f>
        <v>جيد جـدا</v>
      </c>
      <c r="Y129" s="90">
        <v>14</v>
      </c>
      <c r="Z129" s="88">
        <v>24</v>
      </c>
      <c r="AA129" s="91">
        <v>33</v>
      </c>
      <c r="AB129" s="139">
        <f>AA129+Z129+Y129</f>
        <v>71</v>
      </c>
      <c r="AC129" s="102" t="str">
        <f>IF(AB129&gt;84,"ممتاز",IF(AB129&gt;74,"جيد جـدا",IF(AB129&gt;64,"(جيد)",IF(AB129&gt;49,"مقبول",IF(AB129&gt;29,"ضعيف","ضعيف جدا")))))</f>
        <v>(جيد)</v>
      </c>
      <c r="AD129" s="87">
        <v>24</v>
      </c>
      <c r="AE129" s="88">
        <v>30</v>
      </c>
      <c r="AF129" s="91">
        <v>32</v>
      </c>
      <c r="AG129" s="139">
        <f>AF129+AE129+AD129</f>
        <v>86</v>
      </c>
      <c r="AH129" s="102" t="str">
        <f>IF(AG129&gt;84,"ممتاز",IF(AG129&gt;74,"جيد جـدا",IF(AG129&gt;64,"(جيد)",IF(AG129&gt;49,"مقبول",IF(AG129&gt;29,"ضعيف","ضعيف جدا")))))</f>
        <v>ممتاز</v>
      </c>
      <c r="AI129" s="93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88">
        <v>18</v>
      </c>
      <c r="AU129" s="88">
        <v>9</v>
      </c>
      <c r="AV129" s="88">
        <v>44</v>
      </c>
      <c r="AW129" s="139">
        <f>AV129+AU129+AT129</f>
        <v>71</v>
      </c>
      <c r="AX129" s="102" t="str">
        <f>IF(AW129&gt;84,"ممتاز",IF(AW129&gt;74,"جيد جـدا",IF(AW129&gt;64,"(جيد)",IF(AW129&gt;49,"مقبول",IF(AW129&gt;29,"ضعيف","ضعيف جدا")))))</f>
        <v>(جيد)</v>
      </c>
      <c r="AY129" s="90">
        <v>20</v>
      </c>
      <c r="AZ129" s="88">
        <v>8</v>
      </c>
      <c r="BA129" s="91">
        <v>18</v>
      </c>
      <c r="BB129" s="91">
        <v>20</v>
      </c>
      <c r="BC129" s="145">
        <f>BB129+BA129+AZ129+AY129</f>
        <v>66</v>
      </c>
      <c r="BD129" s="105" t="str">
        <f>IF(BC129&gt;84,"ممتاز",IF(BC129&gt;74,"جيد جـدا",IF(BC129&gt;64,"(جيد)",IF(BC129&gt;49,"مقبول",IF(BC129&gt;29,"ضعيف","ضعيف جدا")))))</f>
        <v>(جيد)</v>
      </c>
      <c r="BE129" s="90">
        <v>18</v>
      </c>
      <c r="BF129" s="88">
        <v>9</v>
      </c>
      <c r="BG129" s="91">
        <v>20</v>
      </c>
      <c r="BH129" s="91">
        <v>18</v>
      </c>
      <c r="BI129" s="145">
        <f>BH129+BG129+BF129+BE129</f>
        <v>65</v>
      </c>
      <c r="BJ129" s="105" t="str">
        <f>IF(BI129&gt;84,"ممتاز",IF(BI129&gt;74,"جيد جـدا",IF(BI129&gt;64,"(جيد)",IF(BI129&gt;49,"مقبول",IF(BI129&gt;29,"ضعيف","ضعيف جدا")))))</f>
        <v>(جيد)</v>
      </c>
      <c r="BK129" s="90">
        <v>12</v>
      </c>
      <c r="BL129" s="88">
        <v>9</v>
      </c>
      <c r="BM129" s="91">
        <v>20</v>
      </c>
      <c r="BN129" s="91">
        <v>20</v>
      </c>
      <c r="BO129" s="149">
        <f>BN129+BM129+BL129+BK129</f>
        <v>61</v>
      </c>
      <c r="BP129" s="105" t="str">
        <f>IF(BO129&gt;84,"ممتاز",IF(BO129&gt;74,"جيد جـدا",IF(BO129&gt;64,"(جيد)",IF(BO129&gt;49,"مقبول",IF(BO129&gt;29,"ضعيف","ضعيف جدا")))))</f>
        <v>مقبول</v>
      </c>
      <c r="BQ129" s="90">
        <v>20</v>
      </c>
      <c r="BR129" s="88">
        <v>8</v>
      </c>
      <c r="BS129" s="91">
        <v>22</v>
      </c>
      <c r="BT129" s="91">
        <v>22</v>
      </c>
      <c r="BU129" s="154">
        <f>BT129+BS129+BR129+BQ129</f>
        <v>72</v>
      </c>
      <c r="BV129" s="105" t="str">
        <f>IF(BU129&gt;84,"ممتاز",IF(BU129&gt;74,"جيد جـدا",IF(BU129&gt;64,"(جيد)",IF(BU129&gt;49,"مقبول",IF(BU129&gt;29,"ضعيف","ضعيف جدا")))))</f>
        <v>(جيد)</v>
      </c>
      <c r="BW129" s="90">
        <v>17</v>
      </c>
      <c r="BX129" s="88">
        <v>8</v>
      </c>
      <c r="BY129" s="91">
        <v>13</v>
      </c>
      <c r="BZ129" s="91">
        <v>24</v>
      </c>
      <c r="CA129" s="139">
        <f>BZ129+BY129+BX129+BW129</f>
        <v>62</v>
      </c>
      <c r="CB129" s="105" t="str">
        <f>IF(CA129&gt;84,"ممتاز",IF(CA129&gt;74,"جيد جـدا",IF(CA129&gt;64,"(جيد)",IF(CA129&gt;49,"مقبول",IF(CA129&gt;29,"ضعيف","ضعيف جدا")))))</f>
        <v>مقبول</v>
      </c>
      <c r="CC129" s="107">
        <f>SUM(R129+W129+AB129+AG129+AW129+BC129+BI129+BO129+BU129+CA129)</f>
        <v>686</v>
      </c>
      <c r="CD129" s="97"/>
      <c r="CE129" s="98"/>
    </row>
    <row r="130" spans="5:83" ht="39" customHeight="1" thickBot="1">
      <c r="E130" s="14"/>
      <c r="F130" s="14"/>
      <c r="G130" s="122">
        <v>112</v>
      </c>
      <c r="H130" s="124">
        <v>812</v>
      </c>
      <c r="I130" s="100" t="s">
        <v>188</v>
      </c>
      <c r="J130" s="82"/>
      <c r="K130" s="83"/>
      <c r="L130" s="84"/>
      <c r="M130" s="85"/>
      <c r="N130" s="86"/>
      <c r="O130" s="87">
        <v>15</v>
      </c>
      <c r="P130" s="88">
        <v>8</v>
      </c>
      <c r="Q130" s="91">
        <v>29</v>
      </c>
      <c r="R130" s="135">
        <f t="shared" si="108"/>
        <v>52</v>
      </c>
      <c r="S130" s="102" t="str">
        <f t="shared" si="109"/>
        <v>مقبول</v>
      </c>
      <c r="T130" s="87">
        <v>27</v>
      </c>
      <c r="U130" s="88">
        <v>24</v>
      </c>
      <c r="V130" s="91">
        <v>17</v>
      </c>
      <c r="W130" s="139">
        <f t="shared" si="110"/>
        <v>68</v>
      </c>
      <c r="X130" s="102" t="str">
        <f t="shared" si="111"/>
        <v>(جيد)</v>
      </c>
      <c r="Y130" s="90">
        <v>18</v>
      </c>
      <c r="Z130" s="88">
        <v>24</v>
      </c>
      <c r="AA130" s="91">
        <v>23</v>
      </c>
      <c r="AB130" s="139">
        <f t="shared" si="112"/>
        <v>65</v>
      </c>
      <c r="AC130" s="102" t="str">
        <f t="shared" si="113"/>
        <v>(جيد)</v>
      </c>
      <c r="AD130" s="87">
        <v>21</v>
      </c>
      <c r="AE130" s="88">
        <v>30</v>
      </c>
      <c r="AF130" s="91">
        <v>21</v>
      </c>
      <c r="AG130" s="139">
        <f t="shared" si="114"/>
        <v>72</v>
      </c>
      <c r="AH130" s="102" t="str">
        <f t="shared" si="115"/>
        <v>(جيد)</v>
      </c>
      <c r="AI130" s="93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88">
        <v>14</v>
      </c>
      <c r="AU130" s="88">
        <v>4</v>
      </c>
      <c r="AV130" s="88">
        <v>27</v>
      </c>
      <c r="AW130" s="139">
        <f t="shared" si="117"/>
        <v>45</v>
      </c>
      <c r="AX130" s="150" t="str">
        <f t="shared" si="118"/>
        <v>ضعيف</v>
      </c>
      <c r="AY130" s="90">
        <v>15</v>
      </c>
      <c r="AZ130" s="88">
        <v>8</v>
      </c>
      <c r="BA130" s="91">
        <v>19</v>
      </c>
      <c r="BB130" s="91">
        <v>16</v>
      </c>
      <c r="BC130" s="145">
        <f t="shared" si="119"/>
        <v>58</v>
      </c>
      <c r="BD130" s="105" t="str">
        <f t="shared" si="120"/>
        <v>مقبول</v>
      </c>
      <c r="BE130" s="90">
        <v>17</v>
      </c>
      <c r="BF130" s="88">
        <v>7</v>
      </c>
      <c r="BG130" s="91">
        <v>20</v>
      </c>
      <c r="BH130" s="91">
        <v>19</v>
      </c>
      <c r="BI130" s="145">
        <f t="shared" si="121"/>
        <v>63</v>
      </c>
      <c r="BJ130" s="105" t="str">
        <f t="shared" si="122"/>
        <v>مقبول</v>
      </c>
      <c r="BK130" s="90">
        <v>9</v>
      </c>
      <c r="BL130" s="88">
        <v>9</v>
      </c>
      <c r="BM130" s="91">
        <v>20</v>
      </c>
      <c r="BN130" s="91">
        <v>9</v>
      </c>
      <c r="BO130" s="149">
        <f t="shared" si="123"/>
        <v>47</v>
      </c>
      <c r="BP130" s="147" t="str">
        <f t="shared" si="124"/>
        <v>ضعيف</v>
      </c>
      <c r="BQ130" s="90">
        <v>15</v>
      </c>
      <c r="BR130" s="88">
        <v>6</v>
      </c>
      <c r="BS130" s="91">
        <v>13</v>
      </c>
      <c r="BT130" s="91">
        <v>16</v>
      </c>
      <c r="BU130" s="154">
        <f t="shared" si="125"/>
        <v>50</v>
      </c>
      <c r="BV130" s="105" t="str">
        <f t="shared" si="126"/>
        <v>مقبول</v>
      </c>
      <c r="BW130" s="90">
        <v>15</v>
      </c>
      <c r="BX130" s="88">
        <v>7</v>
      </c>
      <c r="BY130" s="91">
        <v>11</v>
      </c>
      <c r="BZ130" s="91">
        <v>14</v>
      </c>
      <c r="CA130" s="139">
        <f t="shared" si="127"/>
        <v>47</v>
      </c>
      <c r="CB130" s="147" t="str">
        <f t="shared" si="128"/>
        <v>ضعيف</v>
      </c>
      <c r="CC130" s="107">
        <f t="shared" si="129"/>
        <v>567</v>
      </c>
      <c r="CD130" s="97"/>
      <c r="CE130" s="98"/>
    </row>
    <row r="131" spans="7:83" ht="28.5" customHeight="1">
      <c r="G131" s="1"/>
      <c r="H131" s="1"/>
      <c r="J131" s="12"/>
      <c r="Y131" s="2"/>
      <c r="Z131" s="2"/>
      <c r="AA131" s="2"/>
      <c r="AB131" s="12"/>
      <c r="AC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313"/>
      <c r="CE131" s="313"/>
    </row>
    <row r="132" spans="7:83" ht="30">
      <c r="G132" s="314" t="s">
        <v>21</v>
      </c>
      <c r="H132" s="314"/>
      <c r="I132" s="16" t="s">
        <v>23</v>
      </c>
      <c r="J132" s="12"/>
      <c r="K132" s="315" t="s">
        <v>24</v>
      </c>
      <c r="L132" s="315"/>
      <c r="M132" s="315"/>
      <c r="N132" s="315"/>
      <c r="O132" s="315"/>
      <c r="P132" s="315"/>
      <c r="Q132" s="315"/>
      <c r="R132" s="315"/>
      <c r="S132" s="315"/>
      <c r="T132" s="12"/>
      <c r="U132" s="12"/>
      <c r="V132" s="12"/>
      <c r="W132" s="12"/>
      <c r="X132" s="12"/>
      <c r="Y132" s="2"/>
      <c r="Z132" s="2"/>
      <c r="AA132" s="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26"/>
      <c r="CE132" s="26"/>
    </row>
    <row r="133" spans="7:83" ht="30">
      <c r="G133" s="314" t="s">
        <v>22</v>
      </c>
      <c r="H133" s="314"/>
      <c r="I133" s="16" t="s">
        <v>23</v>
      </c>
      <c r="J133" s="12"/>
      <c r="K133" s="315" t="s">
        <v>25</v>
      </c>
      <c r="L133" s="315"/>
      <c r="M133" s="315"/>
      <c r="N133" s="315"/>
      <c r="O133" s="315"/>
      <c r="P133" s="315"/>
      <c r="Q133" s="315"/>
      <c r="R133" s="315"/>
      <c r="S133" s="315"/>
      <c r="T133" s="66"/>
      <c r="U133" s="66"/>
      <c r="V133" s="66"/>
      <c r="W133" s="66"/>
      <c r="X133" s="66"/>
      <c r="Y133" s="316"/>
      <c r="Z133" s="316"/>
      <c r="AA133" s="62"/>
      <c r="AB133" s="12"/>
      <c r="AC133" s="316" t="s">
        <v>30</v>
      </c>
      <c r="AD133" s="316"/>
      <c r="AE133" s="316"/>
      <c r="AF133" s="316"/>
      <c r="AG133" s="316"/>
      <c r="AH133" s="316"/>
      <c r="AI133" s="316"/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62"/>
      <c r="AV133" s="12"/>
      <c r="AW133" s="12"/>
      <c r="AX133" s="12"/>
      <c r="AY133" s="12"/>
      <c r="AZ133" s="316"/>
      <c r="BA133" s="316"/>
      <c r="BB133" s="316"/>
      <c r="BC133" s="316"/>
      <c r="BD133" s="12"/>
      <c r="BE133" s="12"/>
      <c r="BF133" s="316"/>
      <c r="BG133" s="316"/>
      <c r="BH133" s="316"/>
      <c r="BI133" s="316"/>
      <c r="BJ133" s="12"/>
      <c r="BK133" s="12"/>
      <c r="BL133" s="316"/>
      <c r="BM133" s="316"/>
      <c r="BN133" s="316"/>
      <c r="BO133" s="316"/>
      <c r="BP133" s="317" t="s">
        <v>26</v>
      </c>
      <c r="BQ133" s="317"/>
      <c r="BR133" s="316"/>
      <c r="BS133" s="316"/>
      <c r="BT133" s="316"/>
      <c r="BU133" s="316"/>
      <c r="BV133" s="12"/>
      <c r="BW133" s="12"/>
      <c r="BX133" s="316"/>
      <c r="BY133" s="316"/>
      <c r="BZ133" s="316"/>
      <c r="CA133" s="316"/>
      <c r="CB133" s="12"/>
      <c r="CC133" s="12"/>
      <c r="CD133" s="313"/>
      <c r="CE133" s="313"/>
    </row>
    <row r="134" spans="7:78" ht="27.75">
      <c r="G134" s="14"/>
      <c r="H134" s="14"/>
      <c r="I134" s="16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318"/>
      <c r="Z134" s="318"/>
      <c r="AA134" s="12"/>
      <c r="AB134" s="12"/>
      <c r="AC134" s="318" t="s">
        <v>28</v>
      </c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8"/>
      <c r="AN134" s="318"/>
      <c r="AO134" s="318"/>
      <c r="AP134" s="318"/>
      <c r="AQ134" s="318"/>
      <c r="AR134" s="318"/>
      <c r="AS134" s="318"/>
      <c r="AT134" s="318"/>
      <c r="AU134" s="12"/>
      <c r="AV134" s="12"/>
      <c r="AW134" s="12"/>
      <c r="AX134" s="12"/>
      <c r="AY134" s="12"/>
      <c r="AZ134" s="12"/>
      <c r="BA134" s="12"/>
      <c r="BB134" s="12"/>
      <c r="BE134" s="12"/>
      <c r="BF134" s="12"/>
      <c r="BG134" s="12"/>
      <c r="BH134" s="12"/>
      <c r="BK134" s="12"/>
      <c r="BL134" s="12"/>
      <c r="BM134" s="12"/>
      <c r="BN134" s="12"/>
      <c r="BQ134" s="317" t="s">
        <v>27</v>
      </c>
      <c r="BR134" s="317"/>
      <c r="BS134" s="317"/>
      <c r="BT134" s="317"/>
      <c r="BU134" s="317"/>
      <c r="BV134" s="317"/>
      <c r="BW134" s="12"/>
      <c r="BX134" s="12"/>
      <c r="BY134" s="12"/>
      <c r="BZ134" s="12"/>
    </row>
    <row r="135" spans="7:80" ht="27.75">
      <c r="G135" s="14"/>
      <c r="H135" s="14"/>
      <c r="I135" s="16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318" t="s">
        <v>29</v>
      </c>
      <c r="BJ135" s="318"/>
      <c r="BK135" s="318"/>
      <c r="BL135" s="318"/>
      <c r="BM135" s="318"/>
      <c r="BN135" s="318"/>
      <c r="BO135" s="318"/>
      <c r="BP135" s="318"/>
      <c r="BQ135" s="318"/>
      <c r="BR135" s="318"/>
      <c r="BS135" s="318"/>
      <c r="BT135" s="318"/>
      <c r="BU135" s="318"/>
      <c r="BV135" s="318"/>
      <c r="BW135" s="318"/>
      <c r="BX135" s="318"/>
      <c r="BY135" s="318"/>
      <c r="BZ135" s="318"/>
      <c r="CA135" s="318"/>
      <c r="CB135" s="318"/>
    </row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20.25">
      <c r="I148" s="24"/>
    </row>
    <row r="149" spans="7:9" ht="24.75">
      <c r="G149" s="201"/>
      <c r="H149" s="201"/>
      <c r="I149" s="201"/>
    </row>
    <row r="150" spans="7:9" ht="20.25">
      <c r="G150" s="203"/>
      <c r="H150" s="203"/>
      <c r="I150" s="203"/>
    </row>
    <row r="151" spans="7:80" ht="20.25"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</row>
    <row r="152" spans="7:80" ht="23.25" customHeight="1"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  <c r="BI152" s="207"/>
      <c r="BJ152" s="207"/>
      <c r="BK152" s="207"/>
      <c r="BL152" s="207"/>
      <c r="BM152" s="207"/>
      <c r="BN152" s="207"/>
      <c r="BO152" s="207"/>
      <c r="BP152" s="207"/>
      <c r="BQ152" s="207"/>
      <c r="BR152" s="207"/>
      <c r="BS152" s="207"/>
      <c r="BT152" s="207"/>
      <c r="BU152" s="207"/>
      <c r="BV152" s="207"/>
      <c r="BW152" s="207"/>
      <c r="BX152" s="207"/>
      <c r="BY152" s="207"/>
      <c r="BZ152" s="207"/>
      <c r="CA152" s="207"/>
      <c r="CB152" s="207"/>
    </row>
    <row r="153" spans="9:81" ht="26.25">
      <c r="I153" s="78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</row>
    <row r="154" spans="39:81" ht="13.5" customHeight="1" thickBot="1"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</row>
    <row r="155" spans="7:83" ht="69.75" customHeight="1">
      <c r="G155" s="319"/>
      <c r="H155" s="319"/>
      <c r="I155" s="322"/>
      <c r="J155" s="325"/>
      <c r="K155" s="327"/>
      <c r="L155" s="328"/>
      <c r="M155" s="328"/>
      <c r="N155" s="329"/>
      <c r="O155" s="333"/>
      <c r="P155" s="334"/>
      <c r="Q155" s="334"/>
      <c r="R155" s="334"/>
      <c r="S155" s="335"/>
      <c r="T155" s="333"/>
      <c r="U155" s="334"/>
      <c r="V155" s="334"/>
      <c r="W155" s="334"/>
      <c r="X155" s="335"/>
      <c r="Y155" s="339"/>
      <c r="Z155" s="340"/>
      <c r="AA155" s="340"/>
      <c r="AB155" s="340"/>
      <c r="AC155" s="341"/>
      <c r="AD155" s="333"/>
      <c r="AE155" s="334"/>
      <c r="AF155" s="334"/>
      <c r="AG155" s="334"/>
      <c r="AH155" s="335"/>
      <c r="AI155" s="345"/>
      <c r="AJ155" s="347"/>
      <c r="AK155" s="347"/>
      <c r="AL155" s="347"/>
      <c r="AM155" s="347"/>
      <c r="AN155" s="21"/>
      <c r="AO155" s="21"/>
      <c r="AP155" s="21"/>
      <c r="AQ155" s="347"/>
      <c r="AR155" s="349"/>
      <c r="AS155" s="351"/>
      <c r="AT155" s="339"/>
      <c r="AU155" s="340"/>
      <c r="AV155" s="340"/>
      <c r="AW155" s="340"/>
      <c r="AX155" s="341"/>
      <c r="AY155" s="339"/>
      <c r="AZ155" s="340"/>
      <c r="BA155" s="340"/>
      <c r="BB155" s="340"/>
      <c r="BC155" s="340"/>
      <c r="BD155" s="341"/>
      <c r="BE155" s="339"/>
      <c r="BF155" s="340"/>
      <c r="BG155" s="340"/>
      <c r="BH155" s="340"/>
      <c r="BI155" s="340"/>
      <c r="BJ155" s="341"/>
      <c r="BK155" s="339"/>
      <c r="BL155" s="340"/>
      <c r="BM155" s="340"/>
      <c r="BN155" s="340"/>
      <c r="BO155" s="340"/>
      <c r="BP155" s="341"/>
      <c r="BQ155" s="339"/>
      <c r="BR155" s="340"/>
      <c r="BS155" s="340"/>
      <c r="BT155" s="340"/>
      <c r="BU155" s="340"/>
      <c r="BV155" s="341"/>
      <c r="BW155" s="339"/>
      <c r="BX155" s="340"/>
      <c r="BY155" s="340"/>
      <c r="BZ155" s="340"/>
      <c r="CA155" s="340"/>
      <c r="CB155" s="353"/>
      <c r="CC155" s="355"/>
      <c r="CD155" s="357"/>
      <c r="CE155" s="358"/>
    </row>
    <row r="156" spans="7:83" ht="69" customHeight="1" thickBot="1">
      <c r="G156" s="320"/>
      <c r="H156" s="320"/>
      <c r="I156" s="323"/>
      <c r="J156" s="326"/>
      <c r="K156" s="330"/>
      <c r="L156" s="331"/>
      <c r="M156" s="331"/>
      <c r="N156" s="332"/>
      <c r="O156" s="336"/>
      <c r="P156" s="337"/>
      <c r="Q156" s="337"/>
      <c r="R156" s="337"/>
      <c r="S156" s="338"/>
      <c r="T156" s="336"/>
      <c r="U156" s="337"/>
      <c r="V156" s="337"/>
      <c r="W156" s="337"/>
      <c r="X156" s="338"/>
      <c r="Y156" s="342"/>
      <c r="Z156" s="343"/>
      <c r="AA156" s="343"/>
      <c r="AB156" s="343"/>
      <c r="AC156" s="344"/>
      <c r="AD156" s="336"/>
      <c r="AE156" s="337"/>
      <c r="AF156" s="337"/>
      <c r="AG156" s="337"/>
      <c r="AH156" s="338"/>
      <c r="AI156" s="346"/>
      <c r="AJ156" s="348"/>
      <c r="AK156" s="348"/>
      <c r="AL156" s="348"/>
      <c r="AM156" s="348"/>
      <c r="AN156" s="3"/>
      <c r="AO156" s="3"/>
      <c r="AP156" s="3"/>
      <c r="AQ156" s="348"/>
      <c r="AR156" s="350"/>
      <c r="AS156" s="352"/>
      <c r="AT156" s="342"/>
      <c r="AU156" s="343"/>
      <c r="AV156" s="343"/>
      <c r="AW156" s="343"/>
      <c r="AX156" s="344"/>
      <c r="AY156" s="342"/>
      <c r="AZ156" s="343"/>
      <c r="BA156" s="343"/>
      <c r="BB156" s="343"/>
      <c r="BC156" s="343"/>
      <c r="BD156" s="344"/>
      <c r="BE156" s="342"/>
      <c r="BF156" s="343"/>
      <c r="BG156" s="343"/>
      <c r="BH156" s="343"/>
      <c r="BI156" s="343"/>
      <c r="BJ156" s="344"/>
      <c r="BK156" s="342"/>
      <c r="BL156" s="343"/>
      <c r="BM156" s="343"/>
      <c r="BN156" s="343"/>
      <c r="BO156" s="343"/>
      <c r="BP156" s="344"/>
      <c r="BQ156" s="342"/>
      <c r="BR156" s="343"/>
      <c r="BS156" s="343"/>
      <c r="BT156" s="343"/>
      <c r="BU156" s="343"/>
      <c r="BV156" s="344"/>
      <c r="BW156" s="342"/>
      <c r="BX156" s="343"/>
      <c r="BY156" s="343"/>
      <c r="BZ156" s="343"/>
      <c r="CA156" s="343"/>
      <c r="CB156" s="354"/>
      <c r="CC156" s="356"/>
      <c r="CD156" s="359"/>
      <c r="CE156" s="360"/>
    </row>
    <row r="157" spans="7:83" ht="47.25" customHeight="1" thickTop="1">
      <c r="G157" s="320"/>
      <c r="H157" s="320"/>
      <c r="I157" s="323"/>
      <c r="J157" s="363"/>
      <c r="K157" s="365"/>
      <c r="L157" s="366"/>
      <c r="M157" s="367"/>
      <c r="N157" s="11"/>
      <c r="O157" s="371"/>
      <c r="P157" s="373"/>
      <c r="Q157" s="375"/>
      <c r="R157" s="377"/>
      <c r="S157" s="379"/>
      <c r="T157" s="371"/>
      <c r="U157" s="373"/>
      <c r="V157" s="375"/>
      <c r="W157" s="377"/>
      <c r="X157" s="379"/>
      <c r="Y157" s="371"/>
      <c r="Z157" s="373"/>
      <c r="AA157" s="375"/>
      <c r="AB157" s="377"/>
      <c r="AC157" s="379"/>
      <c r="AD157" s="371"/>
      <c r="AE157" s="373"/>
      <c r="AF157" s="375"/>
      <c r="AG157" s="377"/>
      <c r="AH157" s="379"/>
      <c r="AI157" s="373"/>
      <c r="AJ157" s="375"/>
      <c r="AK157" s="375"/>
      <c r="AL157" s="375"/>
      <c r="AM157" s="375"/>
      <c r="AN157" s="4"/>
      <c r="AO157" s="4"/>
      <c r="AP157" s="4"/>
      <c r="AQ157" s="375"/>
      <c r="AR157" s="383"/>
      <c r="AS157" s="385"/>
      <c r="AT157" s="387"/>
      <c r="AU157" s="373"/>
      <c r="AV157" s="375"/>
      <c r="AW157" s="377"/>
      <c r="AX157" s="379"/>
      <c r="AY157" s="371"/>
      <c r="AZ157" s="371"/>
      <c r="BA157" s="373"/>
      <c r="BB157" s="375"/>
      <c r="BC157" s="377"/>
      <c r="BD157" s="389"/>
      <c r="BE157" s="377"/>
      <c r="BF157" s="371"/>
      <c r="BG157" s="373"/>
      <c r="BH157" s="375"/>
      <c r="BI157" s="377"/>
      <c r="BJ157" s="389"/>
      <c r="BK157" s="377"/>
      <c r="BL157" s="371"/>
      <c r="BM157" s="373"/>
      <c r="BN157" s="375"/>
      <c r="BO157" s="377"/>
      <c r="BP157" s="389"/>
      <c r="BQ157" s="377"/>
      <c r="BR157" s="371"/>
      <c r="BS157" s="373"/>
      <c r="BT157" s="375"/>
      <c r="BU157" s="377"/>
      <c r="BV157" s="389"/>
      <c r="BW157" s="377"/>
      <c r="BX157" s="371"/>
      <c r="BY157" s="373"/>
      <c r="BZ157" s="375"/>
      <c r="CA157" s="377"/>
      <c r="CB157" s="379"/>
      <c r="CC157" s="76"/>
      <c r="CD157" s="359"/>
      <c r="CE157" s="360"/>
    </row>
    <row r="158" spans="7:83" ht="49.5" customHeight="1" thickBot="1">
      <c r="G158" s="320"/>
      <c r="H158" s="320"/>
      <c r="I158" s="323"/>
      <c r="J158" s="364"/>
      <c r="K158" s="368"/>
      <c r="L158" s="369"/>
      <c r="M158" s="370"/>
      <c r="N158" s="10"/>
      <c r="O158" s="372"/>
      <c r="P158" s="374"/>
      <c r="Q158" s="376"/>
      <c r="R158" s="378"/>
      <c r="S158" s="380"/>
      <c r="T158" s="372"/>
      <c r="U158" s="374"/>
      <c r="V158" s="376"/>
      <c r="W158" s="378"/>
      <c r="X158" s="380"/>
      <c r="Y158" s="372"/>
      <c r="Z158" s="374"/>
      <c r="AA158" s="376"/>
      <c r="AB158" s="378"/>
      <c r="AC158" s="380"/>
      <c r="AD158" s="372"/>
      <c r="AE158" s="374"/>
      <c r="AF158" s="376"/>
      <c r="AG158" s="378"/>
      <c r="AH158" s="380"/>
      <c r="AI158" s="374"/>
      <c r="AJ158" s="376"/>
      <c r="AK158" s="376"/>
      <c r="AL158" s="376"/>
      <c r="AM158" s="376"/>
      <c r="AN158" s="5"/>
      <c r="AO158" s="5"/>
      <c r="AP158" s="5"/>
      <c r="AQ158" s="376"/>
      <c r="AR158" s="384"/>
      <c r="AS158" s="386"/>
      <c r="AT158" s="388"/>
      <c r="AU158" s="374"/>
      <c r="AV158" s="376"/>
      <c r="AW158" s="378"/>
      <c r="AX158" s="380"/>
      <c r="AY158" s="372"/>
      <c r="AZ158" s="372"/>
      <c r="BA158" s="374"/>
      <c r="BB158" s="376"/>
      <c r="BC158" s="378"/>
      <c r="BD158" s="390"/>
      <c r="BE158" s="378"/>
      <c r="BF158" s="372"/>
      <c r="BG158" s="374"/>
      <c r="BH158" s="376"/>
      <c r="BI158" s="378"/>
      <c r="BJ158" s="390"/>
      <c r="BK158" s="378"/>
      <c r="BL158" s="372"/>
      <c r="BM158" s="374"/>
      <c r="BN158" s="376"/>
      <c r="BO158" s="378"/>
      <c r="BP158" s="390"/>
      <c r="BQ158" s="378"/>
      <c r="BR158" s="372"/>
      <c r="BS158" s="374"/>
      <c r="BT158" s="376"/>
      <c r="BU158" s="378"/>
      <c r="BV158" s="390"/>
      <c r="BW158" s="378"/>
      <c r="BX158" s="372"/>
      <c r="BY158" s="374"/>
      <c r="BZ158" s="376"/>
      <c r="CA158" s="378"/>
      <c r="CB158" s="380"/>
      <c r="CC158" s="67"/>
      <c r="CD158" s="361"/>
      <c r="CE158" s="362"/>
    </row>
    <row r="159" spans="7:83" ht="48.75" customHeight="1" thickBot="1" thickTop="1">
      <c r="G159" s="321"/>
      <c r="H159" s="321"/>
      <c r="I159" s="324"/>
      <c r="J159" s="22"/>
      <c r="K159" s="392"/>
      <c r="L159" s="393"/>
      <c r="M159" s="394"/>
      <c r="N159" s="25"/>
      <c r="O159" s="56"/>
      <c r="P159" s="56"/>
      <c r="Q159" s="57"/>
      <c r="R159" s="64"/>
      <c r="S159" s="381"/>
      <c r="T159" s="56"/>
      <c r="U159" s="56"/>
      <c r="V159" s="57"/>
      <c r="W159" s="64"/>
      <c r="X159" s="381"/>
      <c r="Y159" s="56"/>
      <c r="Z159" s="56"/>
      <c r="AA159" s="57"/>
      <c r="AB159" s="65"/>
      <c r="AC159" s="382"/>
      <c r="AD159" s="56"/>
      <c r="AE159" s="56"/>
      <c r="AF159" s="57"/>
      <c r="AG159" s="64"/>
      <c r="AH159" s="381"/>
      <c r="AI159" s="60"/>
      <c r="AJ159" s="60"/>
      <c r="AK159" s="60"/>
      <c r="AL159" s="60"/>
      <c r="AM159" s="60"/>
      <c r="AN159" s="60"/>
      <c r="AO159" s="60"/>
      <c r="AP159" s="60"/>
      <c r="AQ159" s="60"/>
      <c r="AR159" s="61"/>
      <c r="AS159" s="60"/>
      <c r="AT159" s="56"/>
      <c r="AU159" s="56"/>
      <c r="AV159" s="57"/>
      <c r="AW159" s="58"/>
      <c r="AX159" s="382"/>
      <c r="AY159" s="59"/>
      <c r="AZ159" s="56"/>
      <c r="BA159" s="59"/>
      <c r="BB159" s="57"/>
      <c r="BC159" s="58"/>
      <c r="BD159" s="391"/>
      <c r="BE159" s="59"/>
      <c r="BF159" s="56"/>
      <c r="BG159" s="59"/>
      <c r="BH159" s="57"/>
      <c r="BI159" s="58"/>
      <c r="BJ159" s="391"/>
      <c r="BK159" s="59"/>
      <c r="BL159" s="56"/>
      <c r="BM159" s="59"/>
      <c r="BN159" s="57"/>
      <c r="BO159" s="58"/>
      <c r="BP159" s="391"/>
      <c r="BQ159" s="59"/>
      <c r="BR159" s="56"/>
      <c r="BS159" s="59"/>
      <c r="BT159" s="57"/>
      <c r="BU159" s="58"/>
      <c r="BV159" s="391"/>
      <c r="BW159" s="59"/>
      <c r="BX159" s="56"/>
      <c r="BY159" s="59"/>
      <c r="BZ159" s="57"/>
      <c r="CA159" s="58"/>
      <c r="CB159" s="382"/>
      <c r="CC159" s="68"/>
      <c r="CD159" s="395"/>
      <c r="CE159" s="396"/>
    </row>
    <row r="160" spans="7:83" ht="39.75" customHeight="1" thickTop="1">
      <c r="G160" s="20"/>
      <c r="H160" s="20"/>
      <c r="I160" s="71"/>
      <c r="J160" s="23"/>
      <c r="K160" s="40"/>
      <c r="L160" s="37"/>
      <c r="M160" s="41"/>
      <c r="N160" s="34"/>
      <c r="O160" s="47"/>
      <c r="P160" s="46"/>
      <c r="Q160" s="46"/>
      <c r="R160" s="46"/>
      <c r="S160" s="55"/>
      <c r="T160" s="47"/>
      <c r="U160" s="46"/>
      <c r="V160" s="46"/>
      <c r="W160" s="46"/>
      <c r="X160" s="55"/>
      <c r="Y160" s="52"/>
      <c r="Z160" s="46"/>
      <c r="AA160" s="46"/>
      <c r="AB160" s="46"/>
      <c r="AC160" s="55"/>
      <c r="AD160" s="47"/>
      <c r="AE160" s="46"/>
      <c r="AF160" s="46"/>
      <c r="AG160" s="46"/>
      <c r="AH160" s="55"/>
      <c r="AI160" s="29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46"/>
      <c r="AU160" s="46"/>
      <c r="AV160" s="46"/>
      <c r="AW160" s="46"/>
      <c r="AX160" s="55"/>
      <c r="AY160" s="52"/>
      <c r="AZ160" s="46"/>
      <c r="BA160" s="46"/>
      <c r="BB160" s="46"/>
      <c r="BC160" s="46"/>
      <c r="BD160" s="28"/>
      <c r="BE160" s="52"/>
      <c r="BF160" s="46"/>
      <c r="BG160" s="46"/>
      <c r="BH160" s="46"/>
      <c r="BI160" s="46"/>
      <c r="BJ160" s="28"/>
      <c r="BK160" s="52"/>
      <c r="BL160" s="46"/>
      <c r="BM160" s="46"/>
      <c r="BN160" s="46"/>
      <c r="BO160" s="46"/>
      <c r="BP160" s="28"/>
      <c r="BQ160" s="52"/>
      <c r="BR160" s="46"/>
      <c r="BS160" s="46"/>
      <c r="BT160" s="46"/>
      <c r="BU160" s="46"/>
      <c r="BV160" s="28"/>
      <c r="BW160" s="52"/>
      <c r="BX160" s="46"/>
      <c r="BY160" s="46"/>
      <c r="BZ160" s="46"/>
      <c r="CA160" s="46"/>
      <c r="CB160" s="28"/>
      <c r="CC160" s="75"/>
      <c r="CD160" s="311"/>
      <c r="CE160" s="312"/>
    </row>
    <row r="161" spans="7:83" ht="39" customHeight="1">
      <c r="G161" s="19"/>
      <c r="H161" s="19"/>
      <c r="I161" s="71"/>
      <c r="J161" s="8"/>
      <c r="K161" s="42"/>
      <c r="L161" s="38"/>
      <c r="M161" s="43"/>
      <c r="N161" s="35"/>
      <c r="O161" s="48"/>
      <c r="P161" s="49"/>
      <c r="Q161" s="46"/>
      <c r="R161" s="46"/>
      <c r="S161" s="55"/>
      <c r="T161" s="48"/>
      <c r="U161" s="49"/>
      <c r="V161" s="46"/>
      <c r="W161" s="46"/>
      <c r="X161" s="55"/>
      <c r="Y161" s="53"/>
      <c r="Z161" s="49"/>
      <c r="AA161" s="46"/>
      <c r="AB161" s="46"/>
      <c r="AC161" s="55"/>
      <c r="AD161" s="48"/>
      <c r="AE161" s="49"/>
      <c r="AF161" s="46"/>
      <c r="AG161" s="46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49"/>
      <c r="AU161" s="49"/>
      <c r="AV161" s="49"/>
      <c r="AW161" s="46"/>
      <c r="AX161" s="55"/>
      <c r="AY161" s="53"/>
      <c r="AZ161" s="49"/>
      <c r="BA161" s="46"/>
      <c r="BB161" s="46"/>
      <c r="BC161" s="46"/>
      <c r="BD161" s="28"/>
      <c r="BE161" s="53"/>
      <c r="BF161" s="49"/>
      <c r="BG161" s="46"/>
      <c r="BH161" s="46"/>
      <c r="BI161" s="46"/>
      <c r="BJ161" s="28"/>
      <c r="BK161" s="53"/>
      <c r="BL161" s="49"/>
      <c r="BM161" s="46"/>
      <c r="BN161" s="46"/>
      <c r="BO161" s="46"/>
      <c r="BP161" s="28"/>
      <c r="BQ161" s="53"/>
      <c r="BR161" s="49"/>
      <c r="BS161" s="46"/>
      <c r="BT161" s="46"/>
      <c r="BU161" s="46"/>
      <c r="BV161" s="28"/>
      <c r="BW161" s="53"/>
      <c r="BX161" s="49"/>
      <c r="BY161" s="46"/>
      <c r="BZ161" s="46"/>
      <c r="CA161" s="46"/>
      <c r="CB161" s="28"/>
      <c r="CC161" s="75"/>
      <c r="CD161" s="305"/>
      <c r="CE161" s="306"/>
    </row>
    <row r="162" spans="7:83" ht="39" customHeight="1">
      <c r="G162" s="19"/>
      <c r="H162" s="19"/>
      <c r="I162" s="71"/>
      <c r="J162" s="8"/>
      <c r="K162" s="42"/>
      <c r="L162" s="38"/>
      <c r="M162" s="43"/>
      <c r="N162" s="35"/>
      <c r="O162" s="48"/>
      <c r="P162" s="49"/>
      <c r="Q162" s="46"/>
      <c r="R162" s="46"/>
      <c r="S162" s="55"/>
      <c r="T162" s="48"/>
      <c r="U162" s="49"/>
      <c r="V162" s="46"/>
      <c r="W162" s="46"/>
      <c r="X162" s="55"/>
      <c r="Y162" s="53"/>
      <c r="Z162" s="49"/>
      <c r="AA162" s="46"/>
      <c r="AB162" s="46"/>
      <c r="AC162" s="55"/>
      <c r="AD162" s="48"/>
      <c r="AE162" s="49"/>
      <c r="AF162" s="46"/>
      <c r="AG162" s="46"/>
      <c r="AH162" s="55"/>
      <c r="AI162" s="31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49"/>
      <c r="AU162" s="49"/>
      <c r="AV162" s="49"/>
      <c r="AW162" s="46"/>
      <c r="AX162" s="55"/>
      <c r="AY162" s="53"/>
      <c r="AZ162" s="49"/>
      <c r="BA162" s="46"/>
      <c r="BB162" s="46"/>
      <c r="BC162" s="46"/>
      <c r="BD162" s="28"/>
      <c r="BE162" s="53"/>
      <c r="BF162" s="49"/>
      <c r="BG162" s="46"/>
      <c r="BH162" s="46"/>
      <c r="BI162" s="46"/>
      <c r="BJ162" s="28"/>
      <c r="BK162" s="53"/>
      <c r="BL162" s="49"/>
      <c r="BM162" s="46"/>
      <c r="BN162" s="46"/>
      <c r="BO162" s="46"/>
      <c r="BP162" s="28"/>
      <c r="BQ162" s="53"/>
      <c r="BR162" s="49"/>
      <c r="BS162" s="46"/>
      <c r="BT162" s="46"/>
      <c r="BU162" s="46"/>
      <c r="BV162" s="28"/>
      <c r="BW162" s="53"/>
      <c r="BX162" s="49"/>
      <c r="BY162" s="46"/>
      <c r="BZ162" s="46"/>
      <c r="CA162" s="46"/>
      <c r="CB162" s="28"/>
      <c r="CC162" s="75"/>
      <c r="CD162" s="305"/>
      <c r="CE162" s="306"/>
    </row>
    <row r="163" spans="7:83" ht="39" customHeight="1">
      <c r="G163" s="19"/>
      <c r="H163" s="19"/>
      <c r="I163" s="71"/>
      <c r="J163" s="8"/>
      <c r="K163" s="42"/>
      <c r="L163" s="38"/>
      <c r="M163" s="43"/>
      <c r="N163" s="35"/>
      <c r="O163" s="48"/>
      <c r="P163" s="49"/>
      <c r="Q163" s="46"/>
      <c r="R163" s="46"/>
      <c r="S163" s="55"/>
      <c r="T163" s="48"/>
      <c r="U163" s="49"/>
      <c r="V163" s="46"/>
      <c r="W163" s="46"/>
      <c r="X163" s="55"/>
      <c r="Y163" s="53"/>
      <c r="Z163" s="49"/>
      <c r="AA163" s="46"/>
      <c r="AB163" s="46"/>
      <c r="AC163" s="55"/>
      <c r="AD163" s="48"/>
      <c r="AE163" s="49"/>
      <c r="AF163" s="46"/>
      <c r="AG163" s="46"/>
      <c r="AH163" s="55"/>
      <c r="AI163" s="31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49"/>
      <c r="AU163" s="49"/>
      <c r="AV163" s="49"/>
      <c r="AW163" s="46"/>
      <c r="AX163" s="55"/>
      <c r="AY163" s="53"/>
      <c r="AZ163" s="49"/>
      <c r="BA163" s="46"/>
      <c r="BB163" s="46"/>
      <c r="BC163" s="46"/>
      <c r="BD163" s="28"/>
      <c r="BE163" s="53"/>
      <c r="BF163" s="49"/>
      <c r="BG163" s="46"/>
      <c r="BH163" s="46"/>
      <c r="BI163" s="46"/>
      <c r="BJ163" s="28"/>
      <c r="BK163" s="53"/>
      <c r="BL163" s="49"/>
      <c r="BM163" s="46"/>
      <c r="BN163" s="46"/>
      <c r="BO163" s="46"/>
      <c r="BP163" s="28"/>
      <c r="BQ163" s="53"/>
      <c r="BR163" s="49"/>
      <c r="BS163" s="46"/>
      <c r="BT163" s="46"/>
      <c r="BU163" s="46"/>
      <c r="BV163" s="28"/>
      <c r="BW163" s="53"/>
      <c r="BX163" s="49"/>
      <c r="BY163" s="46"/>
      <c r="BZ163" s="46"/>
      <c r="CA163" s="46"/>
      <c r="CB163" s="28"/>
      <c r="CC163" s="75"/>
      <c r="CD163" s="305"/>
      <c r="CE163" s="306"/>
    </row>
    <row r="164" spans="7:83" ht="39" customHeight="1">
      <c r="G164" s="19"/>
      <c r="H164" s="19"/>
      <c r="I164" s="71"/>
      <c r="J164" s="9"/>
      <c r="K164" s="44"/>
      <c r="L164" s="39"/>
      <c r="M164" s="45"/>
      <c r="N164" s="36"/>
      <c r="O164" s="50"/>
      <c r="P164" s="51"/>
      <c r="Q164" s="63"/>
      <c r="R164" s="46"/>
      <c r="S164" s="55"/>
      <c r="T164" s="50"/>
      <c r="U164" s="51"/>
      <c r="V164" s="63"/>
      <c r="W164" s="46"/>
      <c r="X164" s="55"/>
      <c r="Y164" s="54"/>
      <c r="Z164" s="51"/>
      <c r="AA164" s="63"/>
      <c r="AB164" s="46"/>
      <c r="AC164" s="55"/>
      <c r="AD164" s="50"/>
      <c r="AE164" s="51"/>
      <c r="AF164" s="63"/>
      <c r="AG164" s="46"/>
      <c r="AH164" s="55"/>
      <c r="AI164" s="33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51"/>
      <c r="AU164" s="51"/>
      <c r="AV164" s="51"/>
      <c r="AW164" s="46"/>
      <c r="AX164" s="55"/>
      <c r="AY164" s="54"/>
      <c r="AZ164" s="51"/>
      <c r="BA164" s="63"/>
      <c r="BB164" s="63"/>
      <c r="BC164" s="46"/>
      <c r="BD164" s="28"/>
      <c r="BE164" s="54"/>
      <c r="BF164" s="51"/>
      <c r="BG164" s="63"/>
      <c r="BH164" s="63"/>
      <c r="BI164" s="46"/>
      <c r="BJ164" s="28"/>
      <c r="BK164" s="54"/>
      <c r="BL164" s="51"/>
      <c r="BM164" s="63"/>
      <c r="BN164" s="63"/>
      <c r="BO164" s="46"/>
      <c r="BP164" s="28"/>
      <c r="BQ164" s="54"/>
      <c r="BR164" s="51"/>
      <c r="BS164" s="63"/>
      <c r="BT164" s="63"/>
      <c r="BU164" s="46"/>
      <c r="BV164" s="28"/>
      <c r="BW164" s="54"/>
      <c r="BX164" s="51"/>
      <c r="BY164" s="63"/>
      <c r="BZ164" s="63"/>
      <c r="CA164" s="46"/>
      <c r="CB164" s="28"/>
      <c r="CC164" s="75"/>
      <c r="CD164" s="17"/>
      <c r="CE164" s="18"/>
    </row>
    <row r="165" spans="7:83" ht="39" customHeight="1">
      <c r="G165" s="19"/>
      <c r="H165" s="19"/>
      <c r="I165" s="71"/>
      <c r="J165" s="8"/>
      <c r="K165" s="42"/>
      <c r="L165" s="38"/>
      <c r="M165" s="43"/>
      <c r="N165" s="35"/>
      <c r="O165" s="48"/>
      <c r="P165" s="49"/>
      <c r="Q165" s="46"/>
      <c r="R165" s="46"/>
      <c r="S165" s="55"/>
      <c r="T165" s="48"/>
      <c r="U165" s="49"/>
      <c r="V165" s="46"/>
      <c r="W165" s="46"/>
      <c r="X165" s="55"/>
      <c r="Y165" s="53"/>
      <c r="Z165" s="49"/>
      <c r="AA165" s="46"/>
      <c r="AB165" s="46"/>
      <c r="AC165" s="55"/>
      <c r="AD165" s="48"/>
      <c r="AE165" s="49"/>
      <c r="AF165" s="46"/>
      <c r="AG165" s="46"/>
      <c r="AH165" s="55"/>
      <c r="AI165" s="31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49"/>
      <c r="AU165" s="49"/>
      <c r="AV165" s="49"/>
      <c r="AW165" s="46"/>
      <c r="AX165" s="55"/>
      <c r="AY165" s="53"/>
      <c r="AZ165" s="49"/>
      <c r="BA165" s="46"/>
      <c r="BB165" s="46"/>
      <c r="BC165" s="46"/>
      <c r="BD165" s="28"/>
      <c r="BE165" s="53"/>
      <c r="BF165" s="49"/>
      <c r="BG165" s="46"/>
      <c r="BH165" s="46"/>
      <c r="BI165" s="46"/>
      <c r="BJ165" s="28"/>
      <c r="BK165" s="53"/>
      <c r="BL165" s="49"/>
      <c r="BM165" s="46"/>
      <c r="BN165" s="46"/>
      <c r="BO165" s="46"/>
      <c r="BP165" s="28"/>
      <c r="BQ165" s="53"/>
      <c r="BR165" s="49"/>
      <c r="BS165" s="46"/>
      <c r="BT165" s="46"/>
      <c r="BU165" s="46"/>
      <c r="BV165" s="28"/>
      <c r="BW165" s="53"/>
      <c r="BX165" s="49"/>
      <c r="BY165" s="46"/>
      <c r="BZ165" s="46"/>
      <c r="CA165" s="46"/>
      <c r="CB165" s="28"/>
      <c r="CC165" s="75"/>
      <c r="CD165" s="305"/>
      <c r="CE165" s="306"/>
    </row>
    <row r="166" spans="7:83" ht="39" customHeight="1">
      <c r="G166" s="19"/>
      <c r="H166" s="19"/>
      <c r="I166" s="71"/>
      <c r="J166" s="8"/>
      <c r="K166" s="42"/>
      <c r="L166" s="38"/>
      <c r="M166" s="43"/>
      <c r="N166" s="35"/>
      <c r="O166" s="48"/>
      <c r="P166" s="49"/>
      <c r="Q166" s="46"/>
      <c r="R166" s="46"/>
      <c r="S166" s="55"/>
      <c r="T166" s="48"/>
      <c r="U166" s="49"/>
      <c r="V166" s="46"/>
      <c r="W166" s="46"/>
      <c r="X166" s="55"/>
      <c r="Y166" s="53"/>
      <c r="Z166" s="49"/>
      <c r="AA166" s="46"/>
      <c r="AB166" s="46"/>
      <c r="AC166" s="55"/>
      <c r="AD166" s="48"/>
      <c r="AE166" s="49"/>
      <c r="AF166" s="46"/>
      <c r="AG166" s="46"/>
      <c r="AH166" s="55"/>
      <c r="AI166" s="31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49"/>
      <c r="AU166" s="49"/>
      <c r="AV166" s="49"/>
      <c r="AW166" s="46"/>
      <c r="AX166" s="55"/>
      <c r="AY166" s="53"/>
      <c r="AZ166" s="49"/>
      <c r="BA166" s="46"/>
      <c r="BB166" s="46"/>
      <c r="BC166" s="46"/>
      <c r="BD166" s="28"/>
      <c r="BE166" s="53"/>
      <c r="BF166" s="49"/>
      <c r="BG166" s="46"/>
      <c r="BH166" s="46"/>
      <c r="BI166" s="46"/>
      <c r="BJ166" s="28"/>
      <c r="BK166" s="53"/>
      <c r="BL166" s="49"/>
      <c r="BM166" s="46"/>
      <c r="BN166" s="46"/>
      <c r="BO166" s="46"/>
      <c r="BP166" s="28"/>
      <c r="BQ166" s="53"/>
      <c r="BR166" s="49"/>
      <c r="BS166" s="46"/>
      <c r="BT166" s="46"/>
      <c r="BU166" s="46"/>
      <c r="BV166" s="28"/>
      <c r="BW166" s="53"/>
      <c r="BX166" s="49"/>
      <c r="BY166" s="46"/>
      <c r="BZ166" s="46"/>
      <c r="CA166" s="46"/>
      <c r="CB166" s="28"/>
      <c r="CC166" s="75"/>
      <c r="CD166" s="305"/>
      <c r="CE166" s="306"/>
    </row>
    <row r="167" spans="7:83" ht="39" customHeight="1">
      <c r="G167" s="19"/>
      <c r="H167" s="19"/>
      <c r="I167" s="71"/>
      <c r="J167" s="8"/>
      <c r="K167" s="42"/>
      <c r="L167" s="38"/>
      <c r="M167" s="43"/>
      <c r="N167" s="35"/>
      <c r="O167" s="48"/>
      <c r="P167" s="49"/>
      <c r="Q167" s="46"/>
      <c r="R167" s="46"/>
      <c r="S167" s="55"/>
      <c r="T167" s="48"/>
      <c r="U167" s="49"/>
      <c r="V167" s="46"/>
      <c r="W167" s="46"/>
      <c r="X167" s="55"/>
      <c r="Y167" s="53"/>
      <c r="Z167" s="49"/>
      <c r="AA167" s="46"/>
      <c r="AB167" s="46"/>
      <c r="AC167" s="55"/>
      <c r="AD167" s="48"/>
      <c r="AE167" s="49"/>
      <c r="AF167" s="46"/>
      <c r="AG167" s="46"/>
      <c r="AH167" s="55"/>
      <c r="AI167" s="31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49"/>
      <c r="AU167" s="49"/>
      <c r="AV167" s="49"/>
      <c r="AW167" s="46"/>
      <c r="AX167" s="55"/>
      <c r="AY167" s="53"/>
      <c r="AZ167" s="49"/>
      <c r="BA167" s="46"/>
      <c r="BB167" s="46"/>
      <c r="BC167" s="46"/>
      <c r="BD167" s="28"/>
      <c r="BE167" s="53"/>
      <c r="BF167" s="49"/>
      <c r="BG167" s="46"/>
      <c r="BH167" s="46"/>
      <c r="BI167" s="46"/>
      <c r="BJ167" s="28"/>
      <c r="BK167" s="53"/>
      <c r="BL167" s="49"/>
      <c r="BM167" s="46"/>
      <c r="BN167" s="46"/>
      <c r="BO167" s="46"/>
      <c r="BP167" s="28"/>
      <c r="BQ167" s="53"/>
      <c r="BR167" s="49"/>
      <c r="BS167" s="46"/>
      <c r="BT167" s="46"/>
      <c r="BU167" s="46"/>
      <c r="BV167" s="28"/>
      <c r="BW167" s="53"/>
      <c r="BX167" s="49"/>
      <c r="BY167" s="46"/>
      <c r="BZ167" s="46"/>
      <c r="CA167" s="46"/>
      <c r="CB167" s="28"/>
      <c r="CC167" s="75"/>
      <c r="CD167" s="305"/>
      <c r="CE167" s="306"/>
    </row>
    <row r="168" spans="7:83" ht="39" customHeight="1">
      <c r="G168" s="19"/>
      <c r="H168" s="19"/>
      <c r="I168" s="71"/>
      <c r="J168" s="8"/>
      <c r="K168" s="42"/>
      <c r="L168" s="38"/>
      <c r="M168" s="43"/>
      <c r="N168" s="35"/>
      <c r="O168" s="48"/>
      <c r="P168" s="49"/>
      <c r="Q168" s="46"/>
      <c r="R168" s="46"/>
      <c r="S168" s="55"/>
      <c r="T168" s="48"/>
      <c r="U168" s="49"/>
      <c r="V168" s="46"/>
      <c r="W168" s="46"/>
      <c r="X168" s="55"/>
      <c r="Y168" s="53"/>
      <c r="Z168" s="49"/>
      <c r="AA168" s="46"/>
      <c r="AB168" s="46"/>
      <c r="AC168" s="55"/>
      <c r="AD168" s="48"/>
      <c r="AE168" s="49"/>
      <c r="AF168" s="46"/>
      <c r="AG168" s="46"/>
      <c r="AH168" s="55"/>
      <c r="AI168" s="31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49"/>
      <c r="AU168" s="49"/>
      <c r="AV168" s="49"/>
      <c r="AW168" s="46"/>
      <c r="AX168" s="55"/>
      <c r="AY168" s="53"/>
      <c r="AZ168" s="49"/>
      <c r="BA168" s="46"/>
      <c r="BB168" s="46"/>
      <c r="BC168" s="46"/>
      <c r="BD168" s="28"/>
      <c r="BE168" s="53"/>
      <c r="BF168" s="49"/>
      <c r="BG168" s="46"/>
      <c r="BH168" s="46"/>
      <c r="BI168" s="46"/>
      <c r="BJ168" s="28"/>
      <c r="BK168" s="53"/>
      <c r="BL168" s="49"/>
      <c r="BM168" s="46"/>
      <c r="BN168" s="46"/>
      <c r="BO168" s="46"/>
      <c r="BP168" s="28"/>
      <c r="BQ168" s="53"/>
      <c r="BR168" s="49"/>
      <c r="BS168" s="46"/>
      <c r="BT168" s="46"/>
      <c r="BU168" s="46"/>
      <c r="BV168" s="28"/>
      <c r="BW168" s="53"/>
      <c r="BX168" s="49"/>
      <c r="BY168" s="46"/>
      <c r="BZ168" s="46"/>
      <c r="CA168" s="46"/>
      <c r="CB168" s="28"/>
      <c r="CC168" s="75"/>
      <c r="CD168" s="305"/>
      <c r="CE168" s="306"/>
    </row>
    <row r="169" spans="7:83" ht="39" customHeight="1">
      <c r="G169" s="19"/>
      <c r="H169" s="19"/>
      <c r="I169" s="71"/>
      <c r="J169" s="8"/>
      <c r="K169" s="42"/>
      <c r="L169" s="38"/>
      <c r="M169" s="43"/>
      <c r="N169" s="35"/>
      <c r="O169" s="48"/>
      <c r="P169" s="49"/>
      <c r="Q169" s="46"/>
      <c r="R169" s="46"/>
      <c r="S169" s="55"/>
      <c r="T169" s="48"/>
      <c r="U169" s="49"/>
      <c r="V169" s="46"/>
      <c r="W169" s="46"/>
      <c r="X169" s="55"/>
      <c r="Y169" s="53"/>
      <c r="Z169" s="49"/>
      <c r="AA169" s="46"/>
      <c r="AB169" s="46"/>
      <c r="AC169" s="55"/>
      <c r="AD169" s="48"/>
      <c r="AE169" s="49"/>
      <c r="AF169" s="46"/>
      <c r="AG169" s="46"/>
      <c r="AH169" s="55"/>
      <c r="AI169" s="31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49"/>
      <c r="AU169" s="49"/>
      <c r="AV169" s="49"/>
      <c r="AW169" s="46"/>
      <c r="AX169" s="55"/>
      <c r="AY169" s="53"/>
      <c r="AZ169" s="49"/>
      <c r="BA169" s="46"/>
      <c r="BB169" s="46"/>
      <c r="BC169" s="46"/>
      <c r="BD169" s="28"/>
      <c r="BE169" s="53"/>
      <c r="BF169" s="49"/>
      <c r="BG169" s="46"/>
      <c r="BH169" s="46"/>
      <c r="BI169" s="46"/>
      <c r="BJ169" s="28"/>
      <c r="BK169" s="53"/>
      <c r="BL169" s="49"/>
      <c r="BM169" s="46"/>
      <c r="BN169" s="46"/>
      <c r="BO169" s="46"/>
      <c r="BP169" s="28"/>
      <c r="BQ169" s="53"/>
      <c r="BR169" s="49"/>
      <c r="BS169" s="46"/>
      <c r="BT169" s="46"/>
      <c r="BU169" s="46"/>
      <c r="BV169" s="28"/>
      <c r="BW169" s="53"/>
      <c r="BX169" s="49"/>
      <c r="BY169" s="46"/>
      <c r="BZ169" s="46"/>
      <c r="CA169" s="46"/>
      <c r="CB169" s="28"/>
      <c r="CC169" s="75"/>
      <c r="CD169" s="305"/>
      <c r="CE169" s="306"/>
    </row>
    <row r="170" spans="7:83" ht="39" customHeight="1">
      <c r="G170" s="19"/>
      <c r="H170" s="19"/>
      <c r="I170" s="71"/>
      <c r="J170" s="8"/>
      <c r="K170" s="42"/>
      <c r="L170" s="38"/>
      <c r="M170" s="43"/>
      <c r="N170" s="35"/>
      <c r="O170" s="48"/>
      <c r="P170" s="49"/>
      <c r="Q170" s="46"/>
      <c r="R170" s="46"/>
      <c r="S170" s="55"/>
      <c r="T170" s="48"/>
      <c r="U170" s="49"/>
      <c r="V170" s="46"/>
      <c r="W170" s="46"/>
      <c r="X170" s="55"/>
      <c r="Y170" s="53"/>
      <c r="Z170" s="49"/>
      <c r="AA170" s="46"/>
      <c r="AB170" s="46"/>
      <c r="AC170" s="55"/>
      <c r="AD170" s="48"/>
      <c r="AE170" s="49"/>
      <c r="AF170" s="46"/>
      <c r="AG170" s="46"/>
      <c r="AH170" s="55"/>
      <c r="AI170" s="31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49"/>
      <c r="AU170" s="49"/>
      <c r="AV170" s="49"/>
      <c r="AW170" s="46"/>
      <c r="AX170" s="55"/>
      <c r="AY170" s="53"/>
      <c r="AZ170" s="49"/>
      <c r="BA170" s="46"/>
      <c r="BB170" s="46"/>
      <c r="BC170" s="46"/>
      <c r="BD170" s="28"/>
      <c r="BE170" s="53"/>
      <c r="BF170" s="49"/>
      <c r="BG170" s="46"/>
      <c r="BH170" s="46"/>
      <c r="BI170" s="46"/>
      <c r="BJ170" s="28"/>
      <c r="BK170" s="53"/>
      <c r="BL170" s="49"/>
      <c r="BM170" s="46"/>
      <c r="BN170" s="46"/>
      <c r="BO170" s="46"/>
      <c r="BP170" s="28"/>
      <c r="BQ170" s="53"/>
      <c r="BR170" s="49"/>
      <c r="BS170" s="46"/>
      <c r="BT170" s="46"/>
      <c r="BU170" s="46"/>
      <c r="BV170" s="28"/>
      <c r="BW170" s="53"/>
      <c r="BX170" s="49"/>
      <c r="BY170" s="46"/>
      <c r="BZ170" s="46"/>
      <c r="CA170" s="46"/>
      <c r="CB170" s="28"/>
      <c r="CC170" s="75"/>
      <c r="CD170" s="73"/>
      <c r="CE170" s="74"/>
    </row>
    <row r="171" spans="7:83" ht="39" customHeight="1">
      <c r="G171" s="19"/>
      <c r="H171" s="19"/>
      <c r="I171" s="71"/>
      <c r="J171" s="8"/>
      <c r="K171" s="42"/>
      <c r="L171" s="38"/>
      <c r="M171" s="43"/>
      <c r="N171" s="35"/>
      <c r="O171" s="48"/>
      <c r="P171" s="49"/>
      <c r="Q171" s="46"/>
      <c r="R171" s="46"/>
      <c r="S171" s="55"/>
      <c r="T171" s="48"/>
      <c r="U171" s="49"/>
      <c r="V171" s="46"/>
      <c r="W171" s="46"/>
      <c r="X171" s="55"/>
      <c r="Y171" s="53"/>
      <c r="Z171" s="49"/>
      <c r="AA171" s="46"/>
      <c r="AB171" s="46"/>
      <c r="AC171" s="55"/>
      <c r="AD171" s="48"/>
      <c r="AE171" s="49"/>
      <c r="AF171" s="46"/>
      <c r="AG171" s="46"/>
      <c r="AH171" s="55"/>
      <c r="AI171" s="31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49"/>
      <c r="AU171" s="49"/>
      <c r="AV171" s="49"/>
      <c r="AW171" s="46"/>
      <c r="AX171" s="55"/>
      <c r="AY171" s="53"/>
      <c r="AZ171" s="49"/>
      <c r="BA171" s="46"/>
      <c r="BB171" s="46"/>
      <c r="BC171" s="46"/>
      <c r="BD171" s="28"/>
      <c r="BE171" s="53"/>
      <c r="BF171" s="49"/>
      <c r="BG171" s="46"/>
      <c r="BH171" s="46"/>
      <c r="BI171" s="46"/>
      <c r="BJ171" s="28"/>
      <c r="BK171" s="53"/>
      <c r="BL171" s="49"/>
      <c r="BM171" s="46"/>
      <c r="BN171" s="46"/>
      <c r="BO171" s="46"/>
      <c r="BP171" s="28"/>
      <c r="BQ171" s="53"/>
      <c r="BR171" s="49"/>
      <c r="BS171" s="46"/>
      <c r="BT171" s="46"/>
      <c r="BU171" s="46"/>
      <c r="BV171" s="28"/>
      <c r="BW171" s="53"/>
      <c r="BX171" s="49"/>
      <c r="BY171" s="46"/>
      <c r="BZ171" s="46"/>
      <c r="CA171" s="46"/>
      <c r="CB171" s="28"/>
      <c r="CC171" s="75"/>
      <c r="CD171" s="73"/>
      <c r="CE171" s="74"/>
    </row>
    <row r="172" spans="7:83" ht="39" customHeight="1">
      <c r="G172" s="19"/>
      <c r="H172" s="19"/>
      <c r="I172" s="71"/>
      <c r="J172" s="8"/>
      <c r="K172" s="42"/>
      <c r="L172" s="38"/>
      <c r="M172" s="43"/>
      <c r="N172" s="35"/>
      <c r="O172" s="48"/>
      <c r="P172" s="49"/>
      <c r="Q172" s="46"/>
      <c r="R172" s="46"/>
      <c r="S172" s="55"/>
      <c r="T172" s="48"/>
      <c r="U172" s="49"/>
      <c r="V172" s="46"/>
      <c r="W172" s="46"/>
      <c r="X172" s="55"/>
      <c r="Y172" s="53"/>
      <c r="Z172" s="49"/>
      <c r="AA172" s="46"/>
      <c r="AB172" s="46"/>
      <c r="AC172" s="55"/>
      <c r="AD172" s="48"/>
      <c r="AE172" s="49"/>
      <c r="AF172" s="46"/>
      <c r="AG172" s="46"/>
      <c r="AH172" s="55"/>
      <c r="AI172" s="31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49"/>
      <c r="AU172" s="49"/>
      <c r="AV172" s="49"/>
      <c r="AW172" s="46"/>
      <c r="AX172" s="55"/>
      <c r="AY172" s="53"/>
      <c r="AZ172" s="49"/>
      <c r="BA172" s="46"/>
      <c r="BB172" s="46"/>
      <c r="BC172" s="46"/>
      <c r="BD172" s="28"/>
      <c r="BE172" s="53"/>
      <c r="BF172" s="49"/>
      <c r="BG172" s="46"/>
      <c r="BH172" s="46"/>
      <c r="BI172" s="46"/>
      <c r="BJ172" s="28"/>
      <c r="BK172" s="53"/>
      <c r="BL172" s="49"/>
      <c r="BM172" s="46"/>
      <c r="BN172" s="46"/>
      <c r="BO172" s="46"/>
      <c r="BP172" s="28"/>
      <c r="BQ172" s="53"/>
      <c r="BR172" s="49"/>
      <c r="BS172" s="46"/>
      <c r="BT172" s="46"/>
      <c r="BU172" s="46"/>
      <c r="BV172" s="28"/>
      <c r="BW172" s="53"/>
      <c r="BX172" s="49"/>
      <c r="BY172" s="46"/>
      <c r="BZ172" s="46"/>
      <c r="CA172" s="46"/>
      <c r="CB172" s="28"/>
      <c r="CC172" s="75"/>
      <c r="CD172" s="73"/>
      <c r="CE172" s="74"/>
    </row>
    <row r="173" spans="7:83" ht="39" customHeight="1">
      <c r="G173" s="19"/>
      <c r="H173" s="19"/>
      <c r="I173" s="71"/>
      <c r="J173" s="8"/>
      <c r="K173" s="42"/>
      <c r="L173" s="38"/>
      <c r="M173" s="43"/>
      <c r="N173" s="35"/>
      <c r="O173" s="48"/>
      <c r="P173" s="49"/>
      <c r="Q173" s="46"/>
      <c r="R173" s="46"/>
      <c r="S173" s="55"/>
      <c r="T173" s="48"/>
      <c r="U173" s="49"/>
      <c r="V173" s="46"/>
      <c r="W173" s="46"/>
      <c r="X173" s="55"/>
      <c r="Y173" s="53"/>
      <c r="Z173" s="49"/>
      <c r="AA173" s="46"/>
      <c r="AB173" s="46"/>
      <c r="AC173" s="55"/>
      <c r="AD173" s="48"/>
      <c r="AE173" s="49"/>
      <c r="AF173" s="46"/>
      <c r="AG173" s="46"/>
      <c r="AH173" s="55"/>
      <c r="AI173" s="31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49"/>
      <c r="AU173" s="49"/>
      <c r="AV173" s="49"/>
      <c r="AW173" s="46"/>
      <c r="AX173" s="55"/>
      <c r="AY173" s="53"/>
      <c r="AZ173" s="49"/>
      <c r="BA173" s="46"/>
      <c r="BB173" s="46"/>
      <c r="BC173" s="46"/>
      <c r="BD173" s="28"/>
      <c r="BE173" s="53"/>
      <c r="BF173" s="49"/>
      <c r="BG173" s="46"/>
      <c r="BH173" s="46"/>
      <c r="BI173" s="46"/>
      <c r="BJ173" s="28"/>
      <c r="BK173" s="53"/>
      <c r="BL173" s="49"/>
      <c r="BM173" s="46"/>
      <c r="BN173" s="46"/>
      <c r="BO173" s="46"/>
      <c r="BP173" s="28"/>
      <c r="BQ173" s="53"/>
      <c r="BR173" s="49"/>
      <c r="BS173" s="46"/>
      <c r="BT173" s="46"/>
      <c r="BU173" s="46"/>
      <c r="BV173" s="28"/>
      <c r="BW173" s="53"/>
      <c r="BX173" s="49"/>
      <c r="BY173" s="46"/>
      <c r="BZ173" s="46"/>
      <c r="CA173" s="46"/>
      <c r="CB173" s="28"/>
      <c r="CC173" s="75"/>
      <c r="CD173" s="73"/>
      <c r="CE173" s="74"/>
    </row>
    <row r="174" spans="7:83" ht="39.75" customHeight="1">
      <c r="G174" s="19"/>
      <c r="H174" s="19"/>
      <c r="I174" s="71"/>
      <c r="J174" s="8"/>
      <c r="K174" s="42"/>
      <c r="L174" s="38"/>
      <c r="M174" s="43"/>
      <c r="N174" s="35"/>
      <c r="O174" s="48"/>
      <c r="P174" s="49"/>
      <c r="Q174" s="46"/>
      <c r="R174" s="46"/>
      <c r="S174" s="55"/>
      <c r="T174" s="48"/>
      <c r="U174" s="49"/>
      <c r="V174" s="46"/>
      <c r="W174" s="46"/>
      <c r="X174" s="55"/>
      <c r="Y174" s="53"/>
      <c r="Z174" s="49"/>
      <c r="AA174" s="46"/>
      <c r="AB174" s="46"/>
      <c r="AC174" s="55"/>
      <c r="AD174" s="48"/>
      <c r="AE174" s="49"/>
      <c r="AF174" s="46"/>
      <c r="AG174" s="46"/>
      <c r="AH174" s="55"/>
      <c r="AI174" s="31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49"/>
      <c r="AU174" s="49"/>
      <c r="AV174" s="49"/>
      <c r="AW174" s="46"/>
      <c r="AX174" s="55"/>
      <c r="AY174" s="53"/>
      <c r="AZ174" s="49"/>
      <c r="BA174" s="46"/>
      <c r="BB174" s="46"/>
      <c r="BC174" s="46"/>
      <c r="BD174" s="28"/>
      <c r="BE174" s="53"/>
      <c r="BF174" s="49"/>
      <c r="BG174" s="46"/>
      <c r="BH174" s="46"/>
      <c r="BI174" s="46"/>
      <c r="BJ174" s="28"/>
      <c r="BK174" s="53"/>
      <c r="BL174" s="49"/>
      <c r="BM174" s="46"/>
      <c r="BN174" s="46"/>
      <c r="BO174" s="46"/>
      <c r="BP174" s="28"/>
      <c r="BQ174" s="53"/>
      <c r="BR174" s="49"/>
      <c r="BS174" s="46"/>
      <c r="BT174" s="46"/>
      <c r="BU174" s="46"/>
      <c r="BV174" s="28"/>
      <c r="BW174" s="53"/>
      <c r="BX174" s="49"/>
      <c r="BY174" s="46"/>
      <c r="BZ174" s="46"/>
      <c r="CA174" s="46"/>
      <c r="CB174" s="28"/>
      <c r="CC174" s="75"/>
      <c r="CD174" s="73"/>
      <c r="CE174" s="74"/>
    </row>
    <row r="175" spans="7:83" ht="39" customHeight="1">
      <c r="G175" s="19"/>
      <c r="H175" s="19"/>
      <c r="I175" s="77"/>
      <c r="J175" s="8"/>
      <c r="K175" s="42"/>
      <c r="L175" s="38"/>
      <c r="M175" s="43"/>
      <c r="N175" s="35"/>
      <c r="O175" s="48"/>
      <c r="P175" s="49"/>
      <c r="Q175" s="46"/>
      <c r="R175" s="46"/>
      <c r="S175" s="55"/>
      <c r="T175" s="48"/>
      <c r="U175" s="49"/>
      <c r="V175" s="46"/>
      <c r="W175" s="46"/>
      <c r="X175" s="55"/>
      <c r="Y175" s="53"/>
      <c r="Z175" s="49"/>
      <c r="AA175" s="46"/>
      <c r="AB175" s="46"/>
      <c r="AC175" s="55"/>
      <c r="AD175" s="48"/>
      <c r="AE175" s="49"/>
      <c r="AF175" s="46"/>
      <c r="AG175" s="46"/>
      <c r="AH175" s="55"/>
      <c r="AI175" s="31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49"/>
      <c r="AU175" s="49"/>
      <c r="AV175" s="49"/>
      <c r="AW175" s="46"/>
      <c r="AX175" s="55"/>
      <c r="AY175" s="53"/>
      <c r="AZ175" s="49"/>
      <c r="BA175" s="46"/>
      <c r="BB175" s="46"/>
      <c r="BC175" s="46"/>
      <c r="BD175" s="28"/>
      <c r="BE175" s="53"/>
      <c r="BF175" s="49"/>
      <c r="BG175" s="46"/>
      <c r="BH175" s="46"/>
      <c r="BI175" s="46"/>
      <c r="BJ175" s="28"/>
      <c r="BK175" s="53"/>
      <c r="BL175" s="49"/>
      <c r="BM175" s="46"/>
      <c r="BN175" s="46"/>
      <c r="BO175" s="46"/>
      <c r="BP175" s="28"/>
      <c r="BQ175" s="53"/>
      <c r="BR175" s="49"/>
      <c r="BS175" s="46"/>
      <c r="BT175" s="46"/>
      <c r="BU175" s="46"/>
      <c r="BV175" s="28"/>
      <c r="BW175" s="53"/>
      <c r="BX175" s="49"/>
      <c r="BY175" s="46"/>
      <c r="BZ175" s="46"/>
      <c r="CA175" s="46"/>
      <c r="CB175" s="28"/>
      <c r="CC175" s="75"/>
      <c r="CD175" s="73"/>
      <c r="CE175" s="74"/>
    </row>
    <row r="176" spans="7:83" ht="39" customHeight="1">
      <c r="G176" s="19"/>
      <c r="H176" s="19"/>
      <c r="I176" s="71"/>
      <c r="J176" s="8"/>
      <c r="K176" s="42"/>
      <c r="L176" s="38"/>
      <c r="M176" s="43"/>
      <c r="N176" s="35"/>
      <c r="O176" s="48"/>
      <c r="P176" s="49"/>
      <c r="Q176" s="46"/>
      <c r="R176" s="46"/>
      <c r="S176" s="55"/>
      <c r="T176" s="48"/>
      <c r="U176" s="49"/>
      <c r="V176" s="46"/>
      <c r="W176" s="46"/>
      <c r="X176" s="55"/>
      <c r="Y176" s="53"/>
      <c r="Z176" s="49"/>
      <c r="AA176" s="46"/>
      <c r="AB176" s="46"/>
      <c r="AC176" s="55"/>
      <c r="AD176" s="48"/>
      <c r="AE176" s="49"/>
      <c r="AF176" s="46"/>
      <c r="AG176" s="46"/>
      <c r="AH176" s="55"/>
      <c r="AI176" s="31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49"/>
      <c r="AU176" s="49"/>
      <c r="AV176" s="49"/>
      <c r="AW176" s="46"/>
      <c r="AX176" s="55"/>
      <c r="AY176" s="53"/>
      <c r="AZ176" s="49"/>
      <c r="BA176" s="46"/>
      <c r="BB176" s="46"/>
      <c r="BC176" s="46"/>
      <c r="BD176" s="28"/>
      <c r="BE176" s="53"/>
      <c r="BF176" s="49"/>
      <c r="BG176" s="46"/>
      <c r="BH176" s="46"/>
      <c r="BI176" s="46"/>
      <c r="BJ176" s="28"/>
      <c r="BK176" s="53"/>
      <c r="BL176" s="49"/>
      <c r="BM176" s="46"/>
      <c r="BN176" s="46"/>
      <c r="BO176" s="46"/>
      <c r="BP176" s="28"/>
      <c r="BQ176" s="53"/>
      <c r="BR176" s="49"/>
      <c r="BS176" s="46"/>
      <c r="BT176" s="46"/>
      <c r="BU176" s="46"/>
      <c r="BV176" s="28"/>
      <c r="BW176" s="53"/>
      <c r="BX176" s="49"/>
      <c r="BY176" s="46"/>
      <c r="BZ176" s="46"/>
      <c r="CA176" s="46"/>
      <c r="CB176" s="28"/>
      <c r="CC176" s="75"/>
      <c r="CD176" s="305"/>
      <c r="CE176" s="306"/>
    </row>
    <row r="177" spans="7:83" ht="39" customHeight="1">
      <c r="G177" s="19"/>
      <c r="H177" s="19"/>
      <c r="I177" s="71"/>
      <c r="J177" s="8"/>
      <c r="K177" s="42"/>
      <c r="L177" s="38"/>
      <c r="M177" s="43"/>
      <c r="N177" s="35"/>
      <c r="O177" s="48"/>
      <c r="P177" s="49"/>
      <c r="Q177" s="46"/>
      <c r="R177" s="46"/>
      <c r="S177" s="55"/>
      <c r="T177" s="48"/>
      <c r="U177" s="49"/>
      <c r="V177" s="46"/>
      <c r="W177" s="46"/>
      <c r="X177" s="55"/>
      <c r="Y177" s="53"/>
      <c r="Z177" s="49"/>
      <c r="AA177" s="46"/>
      <c r="AB177" s="46"/>
      <c r="AC177" s="55"/>
      <c r="AD177" s="48"/>
      <c r="AE177" s="49"/>
      <c r="AF177" s="46"/>
      <c r="AG177" s="46"/>
      <c r="AH177" s="55"/>
      <c r="AI177" s="31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49"/>
      <c r="AU177" s="49"/>
      <c r="AV177" s="49"/>
      <c r="AW177" s="46"/>
      <c r="AX177" s="55"/>
      <c r="AY177" s="53"/>
      <c r="AZ177" s="49"/>
      <c r="BA177" s="46"/>
      <c r="BB177" s="46"/>
      <c r="BC177" s="46"/>
      <c r="BD177" s="28"/>
      <c r="BE177" s="53"/>
      <c r="BF177" s="49"/>
      <c r="BG177" s="46"/>
      <c r="BH177" s="46"/>
      <c r="BI177" s="46"/>
      <c r="BJ177" s="28"/>
      <c r="BK177" s="53"/>
      <c r="BL177" s="49"/>
      <c r="BM177" s="46"/>
      <c r="BN177" s="46"/>
      <c r="BO177" s="46"/>
      <c r="BP177" s="28"/>
      <c r="BQ177" s="53"/>
      <c r="BR177" s="49"/>
      <c r="BS177" s="46"/>
      <c r="BT177" s="46"/>
      <c r="BU177" s="46"/>
      <c r="BV177" s="28"/>
      <c r="BW177" s="53"/>
      <c r="BX177" s="49"/>
      <c r="BY177" s="46"/>
      <c r="BZ177" s="46"/>
      <c r="CA177" s="46"/>
      <c r="CB177" s="28"/>
      <c r="CC177" s="75"/>
      <c r="CD177" s="305"/>
      <c r="CE177" s="306"/>
    </row>
    <row r="178" spans="7:83" ht="39" customHeight="1">
      <c r="G178" s="19"/>
      <c r="H178" s="19"/>
      <c r="I178" s="71"/>
      <c r="J178" s="8"/>
      <c r="K178" s="42"/>
      <c r="L178" s="38"/>
      <c r="M178" s="43"/>
      <c r="N178" s="35"/>
      <c r="O178" s="48"/>
      <c r="P178" s="49"/>
      <c r="Q178" s="46"/>
      <c r="R178" s="46"/>
      <c r="S178" s="55"/>
      <c r="T178" s="48"/>
      <c r="U178" s="49"/>
      <c r="V178" s="46"/>
      <c r="W178" s="46"/>
      <c r="X178" s="55"/>
      <c r="Y178" s="53"/>
      <c r="Z178" s="49"/>
      <c r="AA178" s="46"/>
      <c r="AB178" s="46"/>
      <c r="AC178" s="55"/>
      <c r="AD178" s="48"/>
      <c r="AE178" s="49"/>
      <c r="AF178" s="46"/>
      <c r="AG178" s="46"/>
      <c r="AH178" s="55"/>
      <c r="AI178" s="31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49"/>
      <c r="AU178" s="49"/>
      <c r="AV178" s="49"/>
      <c r="AW178" s="49"/>
      <c r="AX178" s="55"/>
      <c r="AY178" s="53"/>
      <c r="AZ178" s="49"/>
      <c r="BA178" s="46"/>
      <c r="BB178" s="46"/>
      <c r="BC178" s="46"/>
      <c r="BD178" s="28"/>
      <c r="BE178" s="53"/>
      <c r="BF178" s="49"/>
      <c r="BG178" s="46"/>
      <c r="BH178" s="46"/>
      <c r="BI178" s="46"/>
      <c r="BJ178" s="28"/>
      <c r="BK178" s="53"/>
      <c r="BL178" s="49"/>
      <c r="BM178" s="46"/>
      <c r="BN178" s="46"/>
      <c r="BO178" s="46"/>
      <c r="BP178" s="28"/>
      <c r="BQ178" s="53"/>
      <c r="BR178" s="49"/>
      <c r="BS178" s="46"/>
      <c r="BT178" s="46"/>
      <c r="BU178" s="46"/>
      <c r="BV178" s="28"/>
      <c r="BW178" s="53"/>
      <c r="BX178" s="49"/>
      <c r="BY178" s="46"/>
      <c r="BZ178" s="46"/>
      <c r="CA178" s="46"/>
      <c r="CB178" s="28"/>
      <c r="CC178" s="75"/>
      <c r="CD178" s="307"/>
      <c r="CE178" s="308"/>
    </row>
    <row r="179" spans="7:83" ht="38.25" customHeight="1" thickBot="1">
      <c r="G179" s="79"/>
      <c r="H179" s="79"/>
      <c r="I179" s="96"/>
      <c r="J179" s="82"/>
      <c r="K179" s="83"/>
      <c r="L179" s="84"/>
      <c r="M179" s="85"/>
      <c r="N179" s="86"/>
      <c r="O179" s="87"/>
      <c r="P179" s="88"/>
      <c r="Q179" s="88"/>
      <c r="R179" s="88"/>
      <c r="S179" s="55"/>
      <c r="T179" s="87"/>
      <c r="U179" s="88"/>
      <c r="V179" s="88"/>
      <c r="W179" s="88"/>
      <c r="X179" s="55"/>
      <c r="Y179" s="90"/>
      <c r="Z179" s="88"/>
      <c r="AA179" s="91"/>
      <c r="AB179" s="91"/>
      <c r="AC179" s="55"/>
      <c r="AD179" s="87"/>
      <c r="AE179" s="88"/>
      <c r="AF179" s="88"/>
      <c r="AG179" s="88"/>
      <c r="AH179" s="89"/>
      <c r="AI179" s="93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88"/>
      <c r="AU179" s="88"/>
      <c r="AV179" s="88"/>
      <c r="AW179" s="91"/>
      <c r="AX179" s="92"/>
      <c r="AY179" s="90"/>
      <c r="AZ179" s="88"/>
      <c r="BA179" s="91"/>
      <c r="BB179" s="91"/>
      <c r="BC179" s="46"/>
      <c r="BD179" s="95"/>
      <c r="BE179" s="90"/>
      <c r="BF179" s="88"/>
      <c r="BG179" s="91"/>
      <c r="BH179" s="91"/>
      <c r="BI179" s="46"/>
      <c r="BJ179" s="95"/>
      <c r="BK179" s="90"/>
      <c r="BL179" s="88"/>
      <c r="BM179" s="91"/>
      <c r="BN179" s="91"/>
      <c r="BO179" s="46"/>
      <c r="BP179" s="95"/>
      <c r="BQ179" s="90"/>
      <c r="BR179" s="88"/>
      <c r="BS179" s="91"/>
      <c r="BT179" s="91"/>
      <c r="BU179" s="46"/>
      <c r="BV179" s="95"/>
      <c r="BW179" s="90"/>
      <c r="BX179" s="88"/>
      <c r="BY179" s="91"/>
      <c r="BZ179" s="91"/>
      <c r="CA179" s="46"/>
      <c r="CB179" s="95"/>
      <c r="CC179" s="75"/>
      <c r="CD179" s="309"/>
      <c r="CE179" s="310"/>
    </row>
    <row r="180" spans="7:83" ht="12.75">
      <c r="G180" s="1"/>
      <c r="H180" s="1"/>
      <c r="J180" s="12"/>
      <c r="Y180" s="2"/>
      <c r="Z180" s="2"/>
      <c r="AA180" s="2"/>
      <c r="AB180" s="12"/>
      <c r="AC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397"/>
      <c r="CE180" s="397"/>
    </row>
    <row r="181" spans="7:83" ht="30">
      <c r="G181" s="314"/>
      <c r="H181" s="314"/>
      <c r="I181" s="16"/>
      <c r="J181" s="12"/>
      <c r="K181" s="315"/>
      <c r="L181" s="315"/>
      <c r="M181" s="315"/>
      <c r="N181" s="315"/>
      <c r="O181" s="315"/>
      <c r="P181" s="315"/>
      <c r="Q181" s="315"/>
      <c r="R181" s="315"/>
      <c r="S181" s="315"/>
      <c r="T181" s="12"/>
      <c r="U181" s="12"/>
      <c r="V181" s="12"/>
      <c r="W181" s="12"/>
      <c r="X181" s="12"/>
      <c r="Y181" s="2"/>
      <c r="Z181" s="2"/>
      <c r="AA181" s="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26"/>
      <c r="CE181" s="26"/>
    </row>
    <row r="182" spans="7:83" ht="30">
      <c r="G182" s="314"/>
      <c r="H182" s="314"/>
      <c r="I182" s="16"/>
      <c r="J182" s="12"/>
      <c r="K182" s="315"/>
      <c r="L182" s="315"/>
      <c r="M182" s="315"/>
      <c r="N182" s="315"/>
      <c r="O182" s="315"/>
      <c r="P182" s="315"/>
      <c r="Q182" s="315"/>
      <c r="R182" s="315"/>
      <c r="S182" s="315"/>
      <c r="T182" s="66"/>
      <c r="U182" s="66"/>
      <c r="V182" s="66"/>
      <c r="W182" s="66"/>
      <c r="X182" s="66"/>
      <c r="Y182" s="316"/>
      <c r="Z182" s="316"/>
      <c r="AA182" s="62"/>
      <c r="AB182" s="12"/>
      <c r="AC182" s="316"/>
      <c r="AD182" s="316"/>
      <c r="AE182" s="316"/>
      <c r="AF182" s="316"/>
      <c r="AG182" s="316"/>
      <c r="AH182" s="316"/>
      <c r="AI182" s="316"/>
      <c r="AJ182" s="316"/>
      <c r="AK182" s="316"/>
      <c r="AL182" s="316"/>
      <c r="AM182" s="316"/>
      <c r="AN182" s="316"/>
      <c r="AO182" s="316"/>
      <c r="AP182" s="316"/>
      <c r="AQ182" s="316"/>
      <c r="AR182" s="316"/>
      <c r="AS182" s="316"/>
      <c r="AT182" s="316"/>
      <c r="AU182" s="62"/>
      <c r="AV182" s="12"/>
      <c r="AW182" s="12"/>
      <c r="AX182" s="12"/>
      <c r="AY182" s="12"/>
      <c r="AZ182" s="316"/>
      <c r="BA182" s="316"/>
      <c r="BB182" s="316"/>
      <c r="BC182" s="316"/>
      <c r="BD182" s="12"/>
      <c r="BE182" s="12"/>
      <c r="BF182" s="316"/>
      <c r="BG182" s="316"/>
      <c r="BH182" s="316"/>
      <c r="BI182" s="316"/>
      <c r="BJ182" s="12"/>
      <c r="BK182" s="12"/>
      <c r="BL182" s="316"/>
      <c r="BM182" s="316"/>
      <c r="BN182" s="316"/>
      <c r="BO182" s="316"/>
      <c r="BP182" s="317"/>
      <c r="BQ182" s="317"/>
      <c r="BR182" s="316"/>
      <c r="BS182" s="316"/>
      <c r="BT182" s="316"/>
      <c r="BU182" s="316"/>
      <c r="BV182" s="12"/>
      <c r="BW182" s="12"/>
      <c r="BX182" s="316"/>
      <c r="BY182" s="316"/>
      <c r="BZ182" s="316"/>
      <c r="CA182" s="316"/>
      <c r="CB182" s="12"/>
      <c r="CC182" s="12"/>
      <c r="CD182" s="313"/>
      <c r="CE182" s="313"/>
    </row>
    <row r="183" spans="7:78" ht="27.75">
      <c r="G183" s="14"/>
      <c r="H183" s="14"/>
      <c r="I183" s="16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318"/>
      <c r="Z183" s="318"/>
      <c r="AA183" s="12"/>
      <c r="AB183" s="12"/>
      <c r="AC183" s="318"/>
      <c r="AD183" s="318"/>
      <c r="AE183" s="318"/>
      <c r="AF183" s="318"/>
      <c r="AG183" s="318"/>
      <c r="AH183" s="318"/>
      <c r="AI183" s="318"/>
      <c r="AJ183" s="318"/>
      <c r="AK183" s="318"/>
      <c r="AL183" s="318"/>
      <c r="AM183" s="318"/>
      <c r="AN183" s="318"/>
      <c r="AO183" s="318"/>
      <c r="AP183" s="318"/>
      <c r="AQ183" s="318"/>
      <c r="AR183" s="318"/>
      <c r="AS183" s="318"/>
      <c r="AT183" s="318"/>
      <c r="AU183" s="12"/>
      <c r="AV183" s="12"/>
      <c r="AW183" s="12"/>
      <c r="AX183" s="12"/>
      <c r="AY183" s="12"/>
      <c r="AZ183" s="12"/>
      <c r="BA183" s="12"/>
      <c r="BB183" s="12"/>
      <c r="BE183" s="12"/>
      <c r="BF183" s="12"/>
      <c r="BG183" s="12"/>
      <c r="BH183" s="12"/>
      <c r="BK183" s="12"/>
      <c r="BL183" s="12"/>
      <c r="BM183" s="12"/>
      <c r="BN183" s="12"/>
      <c r="BQ183" s="317"/>
      <c r="BR183" s="317"/>
      <c r="BS183" s="317"/>
      <c r="BT183" s="317"/>
      <c r="BU183" s="317"/>
      <c r="BV183" s="317"/>
      <c r="BW183" s="12"/>
      <c r="BX183" s="12"/>
      <c r="BY183" s="12"/>
      <c r="BZ183" s="12"/>
    </row>
    <row r="184" spans="7:80" ht="27.75">
      <c r="G184" s="14"/>
      <c r="H184" s="14"/>
      <c r="I184" s="16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318"/>
      <c r="BJ184" s="318"/>
      <c r="BK184" s="318"/>
      <c r="BL184" s="318"/>
      <c r="BM184" s="318"/>
      <c r="BN184" s="318"/>
      <c r="BO184" s="318"/>
      <c r="BP184" s="318"/>
      <c r="BQ184" s="318"/>
      <c r="BR184" s="318"/>
      <c r="BS184" s="318"/>
      <c r="BT184" s="318"/>
      <c r="BU184" s="318"/>
      <c r="BV184" s="318"/>
      <c r="BW184" s="318"/>
      <c r="BX184" s="318"/>
      <c r="BY184" s="318"/>
      <c r="BZ184" s="318"/>
      <c r="CA184" s="318"/>
      <c r="CB184" s="318"/>
    </row>
    <row r="185" ht="12.75"/>
    <row r="186" ht="12.75"/>
    <row r="187" ht="12.75"/>
    <row r="188" ht="12.75"/>
    <row r="189" ht="12.75"/>
    <row r="190" ht="12.75"/>
    <row r="191" ht="20.25">
      <c r="I191" s="24"/>
    </row>
    <row r="192" ht="23.25" customHeight="1"/>
    <row r="193" ht="12.75"/>
    <row r="194" ht="13.5" customHeight="1"/>
    <row r="195" ht="12.75"/>
    <row r="196" ht="12.75"/>
    <row r="197" ht="12.75"/>
    <row r="198" ht="23.25" customHeight="1">
      <c r="I198" s="24"/>
    </row>
    <row r="199" spans="7:9" ht="24" customHeight="1">
      <c r="G199" s="201"/>
      <c r="H199" s="201"/>
      <c r="I199" s="201"/>
    </row>
    <row r="200" spans="7:9" ht="13.5" customHeight="1">
      <c r="G200" s="203"/>
      <c r="H200" s="204"/>
      <c r="I200" s="205"/>
    </row>
    <row r="201" spans="7:80" ht="20.25">
      <c r="G201" s="206"/>
      <c r="H201" s="206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3"/>
      <c r="AX201" s="203"/>
      <c r="AY201" s="203"/>
      <c r="AZ201" s="203"/>
      <c r="BA201" s="203"/>
      <c r="BB201" s="203"/>
      <c r="BC201" s="203"/>
      <c r="BD201" s="203"/>
      <c r="BE201" s="203"/>
      <c r="BF201" s="203"/>
      <c r="BG201" s="203"/>
      <c r="BH201" s="203"/>
      <c r="BI201" s="203"/>
      <c r="BJ201" s="203"/>
      <c r="BK201" s="203"/>
      <c r="BL201" s="203"/>
      <c r="BM201" s="203"/>
      <c r="BN201" s="203"/>
      <c r="BO201" s="203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</row>
    <row r="202" spans="7:80" ht="33">
      <c r="G202" s="207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8"/>
      <c r="AT202" s="208"/>
      <c r="AU202" s="208"/>
      <c r="AV202" s="208"/>
      <c r="AW202" s="208"/>
      <c r="AX202" s="208"/>
      <c r="AY202" s="208"/>
      <c r="AZ202" s="208"/>
      <c r="BA202" s="208"/>
      <c r="BB202" s="208"/>
      <c r="BC202" s="208"/>
      <c r="BD202" s="208"/>
      <c r="BE202" s="208"/>
      <c r="BF202" s="208"/>
      <c r="BG202" s="208"/>
      <c r="BH202" s="208"/>
      <c r="BI202" s="208"/>
      <c r="BJ202" s="208"/>
      <c r="BK202" s="208"/>
      <c r="BL202" s="208"/>
      <c r="BM202" s="208"/>
      <c r="BN202" s="208"/>
      <c r="BO202" s="208"/>
      <c r="BP202" s="208"/>
      <c r="BQ202" s="208"/>
      <c r="BR202" s="208"/>
      <c r="BS202" s="208"/>
      <c r="BT202" s="208"/>
      <c r="BU202" s="208"/>
      <c r="BV202" s="208"/>
      <c r="BW202" s="208"/>
      <c r="BX202" s="208"/>
      <c r="BY202" s="208"/>
      <c r="BZ202" s="208"/>
      <c r="CA202" s="208"/>
      <c r="CB202" s="208"/>
    </row>
    <row r="203" spans="9:81" ht="26.25">
      <c r="I203" s="78"/>
      <c r="O203" s="209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</row>
    <row r="204" spans="39:81" ht="13.5" thickBot="1"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</row>
    <row r="205" spans="7:83" ht="12.75">
      <c r="G205" s="319"/>
      <c r="H205" s="319"/>
      <c r="I205" s="322"/>
      <c r="J205" s="325"/>
      <c r="K205" s="327"/>
      <c r="L205" s="328"/>
      <c r="M205" s="328"/>
      <c r="N205" s="329"/>
      <c r="O205" s="333"/>
      <c r="P205" s="334"/>
      <c r="Q205" s="334"/>
      <c r="R205" s="334"/>
      <c r="S205" s="335"/>
      <c r="T205" s="333"/>
      <c r="U205" s="334"/>
      <c r="V205" s="334"/>
      <c r="W205" s="334"/>
      <c r="X205" s="335"/>
      <c r="Y205" s="339"/>
      <c r="Z205" s="340"/>
      <c r="AA205" s="340"/>
      <c r="AB205" s="340"/>
      <c r="AC205" s="340"/>
      <c r="AD205" s="333"/>
      <c r="AE205" s="334"/>
      <c r="AF205" s="334"/>
      <c r="AG205" s="334"/>
      <c r="AH205" s="335"/>
      <c r="AI205" s="398"/>
      <c r="AJ205" s="347"/>
      <c r="AK205" s="347"/>
      <c r="AL205" s="347"/>
      <c r="AM205" s="347"/>
      <c r="AN205" s="21"/>
      <c r="AO205" s="21"/>
      <c r="AP205" s="21"/>
      <c r="AQ205" s="347"/>
      <c r="AR205" s="349"/>
      <c r="AS205" s="400"/>
      <c r="AT205" s="339"/>
      <c r="AU205" s="340"/>
      <c r="AV205" s="340"/>
      <c r="AW205" s="340"/>
      <c r="AX205" s="340"/>
      <c r="AY205" s="339"/>
      <c r="AZ205" s="340"/>
      <c r="BA205" s="340"/>
      <c r="BB205" s="340"/>
      <c r="BC205" s="340"/>
      <c r="BD205" s="340"/>
      <c r="BE205" s="339"/>
      <c r="BF205" s="340"/>
      <c r="BG205" s="340"/>
      <c r="BH205" s="340"/>
      <c r="BI205" s="340"/>
      <c r="BJ205" s="340"/>
      <c r="BK205" s="339"/>
      <c r="BL205" s="340"/>
      <c r="BM205" s="340"/>
      <c r="BN205" s="340"/>
      <c r="BO205" s="340"/>
      <c r="BP205" s="340"/>
      <c r="BQ205" s="339"/>
      <c r="BR205" s="340"/>
      <c r="BS205" s="340"/>
      <c r="BT205" s="340"/>
      <c r="BU205" s="340"/>
      <c r="BV205" s="340"/>
      <c r="BW205" s="339"/>
      <c r="BX205" s="340"/>
      <c r="BY205" s="340"/>
      <c r="BZ205" s="340"/>
      <c r="CA205" s="340"/>
      <c r="CB205" s="340"/>
      <c r="CC205" s="355"/>
      <c r="CD205" s="403"/>
      <c r="CE205" s="404"/>
    </row>
    <row r="206" spans="7:83" ht="13.5" thickBot="1">
      <c r="G206" s="320"/>
      <c r="H206" s="320"/>
      <c r="I206" s="323"/>
      <c r="J206" s="326"/>
      <c r="K206" s="330"/>
      <c r="L206" s="331"/>
      <c r="M206" s="331"/>
      <c r="N206" s="332"/>
      <c r="O206" s="336"/>
      <c r="P206" s="337"/>
      <c r="Q206" s="337"/>
      <c r="R206" s="337"/>
      <c r="S206" s="338"/>
      <c r="T206" s="336"/>
      <c r="U206" s="337"/>
      <c r="V206" s="337"/>
      <c r="W206" s="337"/>
      <c r="X206" s="338"/>
      <c r="Y206" s="342"/>
      <c r="Z206" s="343"/>
      <c r="AA206" s="343"/>
      <c r="AB206" s="343"/>
      <c r="AC206" s="343"/>
      <c r="AD206" s="336"/>
      <c r="AE206" s="337"/>
      <c r="AF206" s="337"/>
      <c r="AG206" s="337"/>
      <c r="AH206" s="338"/>
      <c r="AI206" s="399"/>
      <c r="AJ206" s="348"/>
      <c r="AK206" s="348"/>
      <c r="AL206" s="348"/>
      <c r="AM206" s="348"/>
      <c r="AN206" s="3"/>
      <c r="AO206" s="3"/>
      <c r="AP206" s="3"/>
      <c r="AQ206" s="348"/>
      <c r="AR206" s="350"/>
      <c r="AS206" s="401"/>
      <c r="AT206" s="342"/>
      <c r="AU206" s="343"/>
      <c r="AV206" s="343"/>
      <c r="AW206" s="343"/>
      <c r="AX206" s="343"/>
      <c r="AY206" s="342"/>
      <c r="AZ206" s="343"/>
      <c r="BA206" s="343"/>
      <c r="BB206" s="343"/>
      <c r="BC206" s="343"/>
      <c r="BD206" s="343"/>
      <c r="BE206" s="342"/>
      <c r="BF206" s="343"/>
      <c r="BG206" s="343"/>
      <c r="BH206" s="343"/>
      <c r="BI206" s="343"/>
      <c r="BJ206" s="343"/>
      <c r="BK206" s="342"/>
      <c r="BL206" s="343"/>
      <c r="BM206" s="343"/>
      <c r="BN206" s="343"/>
      <c r="BO206" s="343"/>
      <c r="BP206" s="343"/>
      <c r="BQ206" s="342"/>
      <c r="BR206" s="343"/>
      <c r="BS206" s="343"/>
      <c r="BT206" s="343"/>
      <c r="BU206" s="343"/>
      <c r="BV206" s="343"/>
      <c r="BW206" s="342"/>
      <c r="BX206" s="343"/>
      <c r="BY206" s="343"/>
      <c r="BZ206" s="343"/>
      <c r="CA206" s="343"/>
      <c r="CB206" s="343"/>
      <c r="CC206" s="402"/>
      <c r="CD206" s="405"/>
      <c r="CE206" s="406"/>
    </row>
    <row r="207" spans="7:83" ht="13.5" thickTop="1">
      <c r="G207" s="320"/>
      <c r="H207" s="320"/>
      <c r="I207" s="323"/>
      <c r="J207" s="409"/>
      <c r="K207" s="365"/>
      <c r="L207" s="366"/>
      <c r="M207" s="367"/>
      <c r="N207" s="11"/>
      <c r="O207" s="371"/>
      <c r="P207" s="373"/>
      <c r="Q207" s="375"/>
      <c r="R207" s="377"/>
      <c r="S207" s="379"/>
      <c r="T207" s="411"/>
      <c r="U207" s="411"/>
      <c r="V207" s="413"/>
      <c r="W207" s="377"/>
      <c r="X207" s="379"/>
      <c r="Y207" s="411"/>
      <c r="Z207" s="411"/>
      <c r="AA207" s="413"/>
      <c r="AB207" s="415"/>
      <c r="AC207" s="379"/>
      <c r="AD207" s="411"/>
      <c r="AE207" s="411"/>
      <c r="AF207" s="413"/>
      <c r="AG207" s="377"/>
      <c r="AH207" s="379"/>
      <c r="AI207" s="416"/>
      <c r="AJ207" s="375"/>
      <c r="AK207" s="375"/>
      <c r="AL207" s="416"/>
      <c r="AM207" s="416"/>
      <c r="AN207" s="4"/>
      <c r="AO207" s="4"/>
      <c r="AP207" s="4"/>
      <c r="AQ207" s="416"/>
      <c r="AR207" s="383"/>
      <c r="AS207" s="385"/>
      <c r="AT207" s="411"/>
      <c r="AU207" s="411"/>
      <c r="AV207" s="413"/>
      <c r="AW207" s="413"/>
      <c r="AX207" s="379"/>
      <c r="AY207" s="416"/>
      <c r="AZ207" s="411"/>
      <c r="BA207" s="411"/>
      <c r="BB207" s="375"/>
      <c r="BC207" s="375"/>
      <c r="BD207" s="389"/>
      <c r="BE207" s="416"/>
      <c r="BF207" s="411"/>
      <c r="BG207" s="411"/>
      <c r="BH207" s="375"/>
      <c r="BI207" s="375"/>
      <c r="BJ207" s="389"/>
      <c r="BK207" s="416"/>
      <c r="BL207" s="411"/>
      <c r="BM207" s="411"/>
      <c r="BN207" s="375"/>
      <c r="BO207" s="375"/>
      <c r="BP207" s="389"/>
      <c r="BQ207" s="416"/>
      <c r="BR207" s="411"/>
      <c r="BS207" s="411"/>
      <c r="BT207" s="375"/>
      <c r="BU207" s="375"/>
      <c r="BV207" s="389"/>
      <c r="BW207" s="416"/>
      <c r="BX207" s="411"/>
      <c r="BY207" s="411"/>
      <c r="BZ207" s="375"/>
      <c r="CA207" s="375"/>
      <c r="CB207" s="389"/>
      <c r="CC207" s="76"/>
      <c r="CD207" s="405"/>
      <c r="CE207" s="406"/>
    </row>
    <row r="208" spans="7:83" ht="13.5" thickBot="1">
      <c r="G208" s="320"/>
      <c r="H208" s="320"/>
      <c r="I208" s="323"/>
      <c r="J208" s="410"/>
      <c r="K208" s="368"/>
      <c r="L208" s="369"/>
      <c r="M208" s="370"/>
      <c r="N208" s="10"/>
      <c r="O208" s="372"/>
      <c r="P208" s="374"/>
      <c r="Q208" s="376"/>
      <c r="R208" s="378"/>
      <c r="S208" s="380"/>
      <c r="T208" s="412"/>
      <c r="U208" s="412"/>
      <c r="V208" s="414"/>
      <c r="W208" s="378"/>
      <c r="X208" s="380"/>
      <c r="Y208" s="412"/>
      <c r="Z208" s="412"/>
      <c r="AA208" s="414"/>
      <c r="AB208" s="384"/>
      <c r="AC208" s="380"/>
      <c r="AD208" s="412"/>
      <c r="AE208" s="412"/>
      <c r="AF208" s="414"/>
      <c r="AG208" s="378"/>
      <c r="AH208" s="380"/>
      <c r="AI208" s="417"/>
      <c r="AJ208" s="414"/>
      <c r="AK208" s="414"/>
      <c r="AL208" s="417"/>
      <c r="AM208" s="417"/>
      <c r="AN208" s="5"/>
      <c r="AO208" s="5"/>
      <c r="AP208" s="5"/>
      <c r="AQ208" s="417"/>
      <c r="AR208" s="384"/>
      <c r="AS208" s="418"/>
      <c r="AT208" s="412"/>
      <c r="AU208" s="412"/>
      <c r="AV208" s="414"/>
      <c r="AW208" s="376"/>
      <c r="AX208" s="380"/>
      <c r="AY208" s="417"/>
      <c r="AZ208" s="412"/>
      <c r="BA208" s="412"/>
      <c r="BB208" s="414"/>
      <c r="BC208" s="376"/>
      <c r="BD208" s="390"/>
      <c r="BE208" s="417"/>
      <c r="BF208" s="412"/>
      <c r="BG208" s="412"/>
      <c r="BH208" s="414"/>
      <c r="BI208" s="376"/>
      <c r="BJ208" s="390"/>
      <c r="BK208" s="417"/>
      <c r="BL208" s="412"/>
      <c r="BM208" s="412"/>
      <c r="BN208" s="414"/>
      <c r="BO208" s="376"/>
      <c r="BP208" s="390"/>
      <c r="BQ208" s="417"/>
      <c r="BR208" s="412"/>
      <c r="BS208" s="412"/>
      <c r="BT208" s="414"/>
      <c r="BU208" s="376"/>
      <c r="BV208" s="390"/>
      <c r="BW208" s="417"/>
      <c r="BX208" s="412"/>
      <c r="BY208" s="412"/>
      <c r="BZ208" s="414"/>
      <c r="CA208" s="376"/>
      <c r="CB208" s="390"/>
      <c r="CC208" s="67"/>
      <c r="CD208" s="407"/>
      <c r="CE208" s="408"/>
    </row>
    <row r="209" spans="7:83" ht="20.25" thickBot="1" thickTop="1">
      <c r="G209" s="321"/>
      <c r="H209" s="321"/>
      <c r="I209" s="324"/>
      <c r="J209" s="22"/>
      <c r="K209" s="392"/>
      <c r="L209" s="393"/>
      <c r="M209" s="394"/>
      <c r="N209" s="25"/>
      <c r="O209" s="56"/>
      <c r="P209" s="56"/>
      <c r="Q209" s="57"/>
      <c r="R209" s="64"/>
      <c r="S209" s="381"/>
      <c r="T209" s="56"/>
      <c r="U209" s="56"/>
      <c r="V209" s="57"/>
      <c r="W209" s="64"/>
      <c r="X209" s="381"/>
      <c r="Y209" s="56"/>
      <c r="Z209" s="56"/>
      <c r="AA209" s="57"/>
      <c r="AB209" s="65"/>
      <c r="AC209" s="382"/>
      <c r="AD209" s="56"/>
      <c r="AE209" s="56"/>
      <c r="AF209" s="57"/>
      <c r="AG209" s="64"/>
      <c r="AH209" s="381"/>
      <c r="AI209" s="60"/>
      <c r="AJ209" s="60"/>
      <c r="AK209" s="60"/>
      <c r="AL209" s="60"/>
      <c r="AM209" s="60"/>
      <c r="AN209" s="60"/>
      <c r="AO209" s="60"/>
      <c r="AP209" s="60"/>
      <c r="AQ209" s="60"/>
      <c r="AR209" s="61"/>
      <c r="AS209" s="60"/>
      <c r="AT209" s="56"/>
      <c r="AU209" s="56"/>
      <c r="AV209" s="57"/>
      <c r="AW209" s="58"/>
      <c r="AX209" s="382"/>
      <c r="AY209" s="59"/>
      <c r="AZ209" s="56"/>
      <c r="BA209" s="59"/>
      <c r="BB209" s="57"/>
      <c r="BC209" s="58"/>
      <c r="BD209" s="391"/>
      <c r="BE209" s="59"/>
      <c r="BF209" s="56"/>
      <c r="BG209" s="59"/>
      <c r="BH209" s="57"/>
      <c r="BI209" s="58"/>
      <c r="BJ209" s="391"/>
      <c r="BK209" s="59"/>
      <c r="BL209" s="56"/>
      <c r="BM209" s="59"/>
      <c r="BN209" s="57"/>
      <c r="BO209" s="58"/>
      <c r="BP209" s="391"/>
      <c r="BQ209" s="59"/>
      <c r="BR209" s="56"/>
      <c r="BS209" s="59"/>
      <c r="BT209" s="57"/>
      <c r="BU209" s="58"/>
      <c r="BV209" s="391"/>
      <c r="BW209" s="59"/>
      <c r="BX209" s="56"/>
      <c r="BY209" s="59"/>
      <c r="BZ209" s="57"/>
      <c r="CA209" s="58"/>
      <c r="CB209" s="391"/>
      <c r="CC209" s="68"/>
      <c r="CD209" s="395"/>
      <c r="CE209" s="396"/>
    </row>
    <row r="210" spans="7:83" ht="28.5" thickTop="1">
      <c r="G210" s="20"/>
      <c r="H210" s="20"/>
      <c r="I210" s="99"/>
      <c r="J210" s="23"/>
      <c r="K210" s="40"/>
      <c r="L210" s="37"/>
      <c r="M210" s="41"/>
      <c r="N210" s="34"/>
      <c r="O210" s="47"/>
      <c r="P210" s="46"/>
      <c r="Q210" s="46"/>
      <c r="R210" s="46"/>
      <c r="S210" s="55"/>
      <c r="T210" s="47"/>
      <c r="U210" s="46"/>
      <c r="V210" s="46"/>
      <c r="W210" s="46"/>
      <c r="X210" s="55"/>
      <c r="Y210" s="52"/>
      <c r="Z210" s="46"/>
      <c r="AA210" s="46"/>
      <c r="AB210" s="46"/>
      <c r="AC210" s="55"/>
      <c r="AD210" s="47"/>
      <c r="AE210" s="46"/>
      <c r="AF210" s="46"/>
      <c r="AG210" s="46"/>
      <c r="AH210" s="55"/>
      <c r="AI210" s="29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46"/>
      <c r="AU210" s="46"/>
      <c r="AV210" s="46"/>
      <c r="AW210" s="46"/>
      <c r="AX210" s="55"/>
      <c r="AY210" s="52"/>
      <c r="AZ210" s="46"/>
      <c r="BA210" s="46"/>
      <c r="BB210" s="46"/>
      <c r="BC210" s="46"/>
      <c r="BD210" s="28"/>
      <c r="BE210" s="52"/>
      <c r="BF210" s="46"/>
      <c r="BG210" s="46"/>
      <c r="BH210" s="46"/>
      <c r="BI210" s="46"/>
      <c r="BJ210" s="28"/>
      <c r="BK210" s="52"/>
      <c r="BL210" s="46"/>
      <c r="BM210" s="46"/>
      <c r="BN210" s="46"/>
      <c r="BO210" s="46"/>
      <c r="BP210" s="28"/>
      <c r="BQ210" s="52"/>
      <c r="BR210" s="46"/>
      <c r="BS210" s="46"/>
      <c r="BT210" s="46"/>
      <c r="BU210" s="46"/>
      <c r="BV210" s="28"/>
      <c r="BW210" s="52"/>
      <c r="BX210" s="46"/>
      <c r="BY210" s="46"/>
      <c r="BZ210" s="46"/>
      <c r="CA210" s="46"/>
      <c r="CB210" s="28"/>
      <c r="CC210" s="75"/>
      <c r="CD210" s="303"/>
      <c r="CE210" s="304"/>
    </row>
    <row r="211" spans="7:83" ht="27.75">
      <c r="G211" s="19"/>
      <c r="H211" s="19"/>
      <c r="I211" s="99"/>
      <c r="J211" s="8"/>
      <c r="K211" s="42"/>
      <c r="L211" s="38"/>
      <c r="M211" s="43"/>
      <c r="N211" s="35"/>
      <c r="O211" s="48"/>
      <c r="P211" s="49"/>
      <c r="Q211" s="46"/>
      <c r="R211" s="46"/>
      <c r="S211" s="55"/>
      <c r="T211" s="48"/>
      <c r="U211" s="49"/>
      <c r="V211" s="46"/>
      <c r="W211" s="46"/>
      <c r="X211" s="55"/>
      <c r="Y211" s="53"/>
      <c r="Z211" s="49"/>
      <c r="AA211" s="46"/>
      <c r="AB211" s="46"/>
      <c r="AC211" s="55"/>
      <c r="AD211" s="48"/>
      <c r="AE211" s="49"/>
      <c r="AF211" s="46"/>
      <c r="AG211" s="46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49"/>
      <c r="AU211" s="49"/>
      <c r="AV211" s="49"/>
      <c r="AW211" s="46"/>
      <c r="AX211" s="55"/>
      <c r="AY211" s="53"/>
      <c r="AZ211" s="49"/>
      <c r="BA211" s="46"/>
      <c r="BB211" s="46"/>
      <c r="BC211" s="46"/>
      <c r="BD211" s="28"/>
      <c r="BE211" s="53"/>
      <c r="BF211" s="49"/>
      <c r="BG211" s="46"/>
      <c r="BH211" s="46"/>
      <c r="BI211" s="46"/>
      <c r="BJ211" s="28"/>
      <c r="BK211" s="53"/>
      <c r="BL211" s="49"/>
      <c r="BM211" s="46"/>
      <c r="BN211" s="46"/>
      <c r="BO211" s="46"/>
      <c r="BP211" s="28"/>
      <c r="BQ211" s="53"/>
      <c r="BR211" s="49"/>
      <c r="BS211" s="46"/>
      <c r="BT211" s="46"/>
      <c r="BU211" s="46"/>
      <c r="BV211" s="28"/>
      <c r="BW211" s="53"/>
      <c r="BX211" s="49"/>
      <c r="BY211" s="46"/>
      <c r="BZ211" s="46"/>
      <c r="CA211" s="46"/>
      <c r="CB211" s="28"/>
      <c r="CC211" s="75"/>
      <c r="CD211" s="305"/>
      <c r="CE211" s="306"/>
    </row>
    <row r="212" spans="3:83" ht="27.75">
      <c r="C212" s="71"/>
      <c r="G212" s="19"/>
      <c r="H212" s="19"/>
      <c r="I212" s="99"/>
      <c r="J212" s="8"/>
      <c r="K212" s="42"/>
      <c r="L212" s="38"/>
      <c r="M212" s="43"/>
      <c r="N212" s="35"/>
      <c r="O212" s="48"/>
      <c r="P212" s="49"/>
      <c r="Q212" s="46"/>
      <c r="R212" s="46"/>
      <c r="S212" s="55"/>
      <c r="T212" s="48"/>
      <c r="U212" s="49"/>
      <c r="V212" s="46"/>
      <c r="W212" s="46"/>
      <c r="X212" s="55"/>
      <c r="Y212" s="53"/>
      <c r="Z212" s="49"/>
      <c r="AA212" s="46"/>
      <c r="AB212" s="46"/>
      <c r="AC212" s="55"/>
      <c r="AD212" s="48"/>
      <c r="AE212" s="49"/>
      <c r="AF212" s="46"/>
      <c r="AG212" s="46"/>
      <c r="AH212" s="55"/>
      <c r="AI212" s="31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49"/>
      <c r="AU212" s="49"/>
      <c r="AV212" s="49"/>
      <c r="AW212" s="46"/>
      <c r="AX212" s="55"/>
      <c r="AY212" s="53"/>
      <c r="AZ212" s="49"/>
      <c r="BA212" s="46"/>
      <c r="BB212" s="46"/>
      <c r="BC212" s="46"/>
      <c r="BD212" s="28"/>
      <c r="BE212" s="53"/>
      <c r="BF212" s="49"/>
      <c r="BG212" s="46"/>
      <c r="BH212" s="46"/>
      <c r="BI212" s="46"/>
      <c r="BJ212" s="28"/>
      <c r="BK212" s="53"/>
      <c r="BL212" s="49"/>
      <c r="BM212" s="46"/>
      <c r="BN212" s="46"/>
      <c r="BO212" s="46"/>
      <c r="BP212" s="28"/>
      <c r="BQ212" s="53"/>
      <c r="BR212" s="49"/>
      <c r="BS212" s="46"/>
      <c r="BT212" s="46"/>
      <c r="BU212" s="46"/>
      <c r="BV212" s="28"/>
      <c r="BW212" s="53"/>
      <c r="BX212" s="49"/>
      <c r="BY212" s="46"/>
      <c r="BZ212" s="46"/>
      <c r="CA212" s="46"/>
      <c r="CB212" s="28"/>
      <c r="CC212" s="75"/>
      <c r="CD212" s="305"/>
      <c r="CE212" s="306"/>
    </row>
    <row r="213" spans="3:83" ht="27.75">
      <c r="C213" s="71"/>
      <c r="G213" s="19"/>
      <c r="H213" s="19"/>
      <c r="I213" s="99"/>
      <c r="J213" s="8"/>
      <c r="K213" s="42"/>
      <c r="L213" s="38"/>
      <c r="M213" s="43"/>
      <c r="N213" s="35"/>
      <c r="O213" s="48"/>
      <c r="P213" s="49"/>
      <c r="Q213" s="46"/>
      <c r="R213" s="46"/>
      <c r="S213" s="55"/>
      <c r="T213" s="48"/>
      <c r="U213" s="49"/>
      <c r="V213" s="46"/>
      <c r="W213" s="46"/>
      <c r="X213" s="55"/>
      <c r="Y213" s="53"/>
      <c r="Z213" s="49"/>
      <c r="AA213" s="46"/>
      <c r="AB213" s="46"/>
      <c r="AC213" s="55"/>
      <c r="AD213" s="48"/>
      <c r="AE213" s="49"/>
      <c r="AF213" s="46"/>
      <c r="AG213" s="46"/>
      <c r="AH213" s="55"/>
      <c r="AI213" s="31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49"/>
      <c r="AU213" s="49"/>
      <c r="AV213" s="49"/>
      <c r="AW213" s="46"/>
      <c r="AX213" s="55"/>
      <c r="AY213" s="53"/>
      <c r="AZ213" s="49"/>
      <c r="BA213" s="46"/>
      <c r="BB213" s="46"/>
      <c r="BC213" s="46"/>
      <c r="BD213" s="28"/>
      <c r="BE213" s="53"/>
      <c r="BF213" s="49"/>
      <c r="BG213" s="46"/>
      <c r="BH213" s="46"/>
      <c r="BI213" s="46"/>
      <c r="BJ213" s="28"/>
      <c r="BK213" s="53"/>
      <c r="BL213" s="49"/>
      <c r="BM213" s="46"/>
      <c r="BN213" s="46"/>
      <c r="BO213" s="46"/>
      <c r="BP213" s="28"/>
      <c r="BQ213" s="53"/>
      <c r="BR213" s="49"/>
      <c r="BS213" s="46"/>
      <c r="BT213" s="46"/>
      <c r="BU213" s="46"/>
      <c r="BV213" s="28"/>
      <c r="BW213" s="53"/>
      <c r="BX213" s="49"/>
      <c r="BY213" s="46"/>
      <c r="BZ213" s="46"/>
      <c r="CA213" s="46"/>
      <c r="CB213" s="28"/>
      <c r="CC213" s="75"/>
      <c r="CD213" s="305"/>
      <c r="CE213" s="306"/>
    </row>
    <row r="214" spans="3:83" ht="27.75">
      <c r="C214" s="71"/>
      <c r="G214" s="19"/>
      <c r="H214" s="19"/>
      <c r="I214" s="99"/>
      <c r="J214" s="9"/>
      <c r="K214" s="44"/>
      <c r="L214" s="39"/>
      <c r="M214" s="45"/>
      <c r="N214" s="36"/>
      <c r="O214" s="50"/>
      <c r="P214" s="51"/>
      <c r="Q214" s="63"/>
      <c r="R214" s="46"/>
      <c r="S214" s="55"/>
      <c r="T214" s="50"/>
      <c r="U214" s="51"/>
      <c r="V214" s="63"/>
      <c r="W214" s="46"/>
      <c r="X214" s="55"/>
      <c r="Y214" s="54"/>
      <c r="Z214" s="51"/>
      <c r="AA214" s="63"/>
      <c r="AB214" s="46"/>
      <c r="AC214" s="55"/>
      <c r="AD214" s="50"/>
      <c r="AE214" s="51"/>
      <c r="AF214" s="63"/>
      <c r="AG214" s="46"/>
      <c r="AH214" s="55"/>
      <c r="AI214" s="33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51"/>
      <c r="AU214" s="51"/>
      <c r="AV214" s="51"/>
      <c r="AW214" s="46"/>
      <c r="AX214" s="55"/>
      <c r="AY214" s="54"/>
      <c r="AZ214" s="51"/>
      <c r="BA214" s="63"/>
      <c r="BB214" s="63"/>
      <c r="BC214" s="46"/>
      <c r="BD214" s="28"/>
      <c r="BE214" s="54"/>
      <c r="BF214" s="51"/>
      <c r="BG214" s="63"/>
      <c r="BH214" s="63"/>
      <c r="BI214" s="46"/>
      <c r="BJ214" s="28"/>
      <c r="BK214" s="54"/>
      <c r="BL214" s="51"/>
      <c r="BM214" s="63"/>
      <c r="BN214" s="63"/>
      <c r="BO214" s="46"/>
      <c r="BP214" s="28"/>
      <c r="BQ214" s="54"/>
      <c r="BR214" s="51"/>
      <c r="BS214" s="63"/>
      <c r="BT214" s="63"/>
      <c r="BU214" s="46"/>
      <c r="BV214" s="28"/>
      <c r="BW214" s="54"/>
      <c r="BX214" s="51"/>
      <c r="BY214" s="63"/>
      <c r="BZ214" s="63"/>
      <c r="CA214" s="46"/>
      <c r="CB214" s="28"/>
      <c r="CC214" s="75"/>
      <c r="CD214" s="17"/>
      <c r="CE214" s="18"/>
    </row>
    <row r="215" spans="3:83" ht="27.75">
      <c r="C215" s="71"/>
      <c r="G215" s="19"/>
      <c r="H215" s="19"/>
      <c r="I215" s="99"/>
      <c r="J215" s="8"/>
      <c r="K215" s="42"/>
      <c r="L215" s="38"/>
      <c r="M215" s="43"/>
      <c r="N215" s="35"/>
      <c r="O215" s="48"/>
      <c r="P215" s="49"/>
      <c r="Q215" s="46"/>
      <c r="R215" s="46"/>
      <c r="S215" s="55"/>
      <c r="T215" s="48"/>
      <c r="U215" s="49"/>
      <c r="V215" s="46"/>
      <c r="W215" s="46"/>
      <c r="X215" s="55"/>
      <c r="Y215" s="53"/>
      <c r="Z215" s="49"/>
      <c r="AA215" s="46"/>
      <c r="AB215" s="46"/>
      <c r="AC215" s="55"/>
      <c r="AD215" s="48"/>
      <c r="AE215" s="49"/>
      <c r="AF215" s="46"/>
      <c r="AG215" s="46"/>
      <c r="AH215" s="55"/>
      <c r="AI215" s="31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49"/>
      <c r="AU215" s="49"/>
      <c r="AV215" s="49"/>
      <c r="AW215" s="46"/>
      <c r="AX215" s="55"/>
      <c r="AY215" s="53"/>
      <c r="AZ215" s="49"/>
      <c r="BA215" s="46"/>
      <c r="BB215" s="46"/>
      <c r="BC215" s="46"/>
      <c r="BD215" s="28"/>
      <c r="BE215" s="53"/>
      <c r="BF215" s="49"/>
      <c r="BG215" s="46"/>
      <c r="BH215" s="46"/>
      <c r="BI215" s="46"/>
      <c r="BJ215" s="28"/>
      <c r="BK215" s="53"/>
      <c r="BL215" s="49"/>
      <c r="BM215" s="46"/>
      <c r="BN215" s="46"/>
      <c r="BO215" s="46"/>
      <c r="BP215" s="28"/>
      <c r="BQ215" s="53"/>
      <c r="BR215" s="49"/>
      <c r="BS215" s="46"/>
      <c r="BT215" s="46"/>
      <c r="BU215" s="46"/>
      <c r="BV215" s="28"/>
      <c r="BW215" s="53"/>
      <c r="BX215" s="49"/>
      <c r="BY215" s="46"/>
      <c r="BZ215" s="46"/>
      <c r="CA215" s="46"/>
      <c r="CB215" s="28"/>
      <c r="CC215" s="75"/>
      <c r="CD215" s="305"/>
      <c r="CE215" s="306"/>
    </row>
    <row r="216" spans="3:83" ht="27.75">
      <c r="C216" s="71"/>
      <c r="G216" s="19"/>
      <c r="H216" s="19"/>
      <c r="I216" s="99"/>
      <c r="J216" s="8"/>
      <c r="K216" s="42"/>
      <c r="L216" s="38"/>
      <c r="M216" s="43"/>
      <c r="N216" s="35"/>
      <c r="O216" s="48"/>
      <c r="P216" s="49"/>
      <c r="Q216" s="46"/>
      <c r="R216" s="46"/>
      <c r="S216" s="55"/>
      <c r="T216" s="48"/>
      <c r="U216" s="49"/>
      <c r="V216" s="46"/>
      <c r="W216" s="46"/>
      <c r="X216" s="55"/>
      <c r="Y216" s="53"/>
      <c r="Z216" s="49"/>
      <c r="AA216" s="46"/>
      <c r="AB216" s="46"/>
      <c r="AC216" s="55"/>
      <c r="AD216" s="48"/>
      <c r="AE216" s="49"/>
      <c r="AF216" s="46"/>
      <c r="AG216" s="46"/>
      <c r="AH216" s="55"/>
      <c r="AI216" s="31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49"/>
      <c r="AU216" s="49"/>
      <c r="AV216" s="49"/>
      <c r="AW216" s="46"/>
      <c r="AX216" s="55"/>
      <c r="AY216" s="53"/>
      <c r="AZ216" s="49"/>
      <c r="BA216" s="46"/>
      <c r="BB216" s="46"/>
      <c r="BC216" s="46"/>
      <c r="BD216" s="28"/>
      <c r="BE216" s="53"/>
      <c r="BF216" s="49"/>
      <c r="BG216" s="46"/>
      <c r="BH216" s="46"/>
      <c r="BI216" s="46"/>
      <c r="BJ216" s="28"/>
      <c r="BK216" s="53"/>
      <c r="BL216" s="49"/>
      <c r="BM216" s="46"/>
      <c r="BN216" s="46"/>
      <c r="BO216" s="46"/>
      <c r="BP216" s="28"/>
      <c r="BQ216" s="53"/>
      <c r="BR216" s="49"/>
      <c r="BS216" s="46"/>
      <c r="BT216" s="46"/>
      <c r="BU216" s="46"/>
      <c r="BV216" s="28"/>
      <c r="BW216" s="53"/>
      <c r="BX216" s="49"/>
      <c r="BY216" s="46"/>
      <c r="BZ216" s="46"/>
      <c r="CA216" s="46"/>
      <c r="CB216" s="28"/>
      <c r="CC216" s="75"/>
      <c r="CD216" s="305"/>
      <c r="CE216" s="306"/>
    </row>
    <row r="217" spans="3:83" ht="27.75">
      <c r="C217" s="71"/>
      <c r="G217" s="19"/>
      <c r="H217" s="19"/>
      <c r="I217" s="99"/>
      <c r="J217" s="8"/>
      <c r="K217" s="42"/>
      <c r="L217" s="38"/>
      <c r="M217" s="43"/>
      <c r="N217" s="35"/>
      <c r="O217" s="48"/>
      <c r="P217" s="49"/>
      <c r="Q217" s="46"/>
      <c r="R217" s="46"/>
      <c r="S217" s="55"/>
      <c r="T217" s="48"/>
      <c r="U217" s="49"/>
      <c r="V217" s="46"/>
      <c r="W217" s="46"/>
      <c r="X217" s="55"/>
      <c r="Y217" s="53"/>
      <c r="Z217" s="49"/>
      <c r="AA217" s="46"/>
      <c r="AB217" s="46"/>
      <c r="AC217" s="55"/>
      <c r="AD217" s="48"/>
      <c r="AE217" s="49"/>
      <c r="AF217" s="46"/>
      <c r="AG217" s="46"/>
      <c r="AH217" s="55"/>
      <c r="AI217" s="31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49"/>
      <c r="AU217" s="49"/>
      <c r="AV217" s="49"/>
      <c r="AW217" s="46"/>
      <c r="AX217" s="55"/>
      <c r="AY217" s="53"/>
      <c r="AZ217" s="49"/>
      <c r="BA217" s="46"/>
      <c r="BB217" s="46"/>
      <c r="BC217" s="46"/>
      <c r="BD217" s="28"/>
      <c r="BE217" s="53"/>
      <c r="BF217" s="49"/>
      <c r="BG217" s="46"/>
      <c r="BH217" s="46"/>
      <c r="BI217" s="46"/>
      <c r="BJ217" s="28"/>
      <c r="BK217" s="53"/>
      <c r="BL217" s="49"/>
      <c r="BM217" s="46"/>
      <c r="BN217" s="46"/>
      <c r="BO217" s="46"/>
      <c r="BP217" s="28"/>
      <c r="BQ217" s="53"/>
      <c r="BR217" s="49"/>
      <c r="BS217" s="46"/>
      <c r="BT217" s="46"/>
      <c r="BU217" s="46"/>
      <c r="BV217" s="28"/>
      <c r="BW217" s="53"/>
      <c r="BX217" s="49"/>
      <c r="BY217" s="46"/>
      <c r="BZ217" s="46"/>
      <c r="CA217" s="46"/>
      <c r="CB217" s="28"/>
      <c r="CC217" s="75"/>
      <c r="CD217" s="305"/>
      <c r="CE217" s="306"/>
    </row>
    <row r="218" spans="3:83" ht="27.75">
      <c r="C218" s="71"/>
      <c r="G218" s="19"/>
      <c r="H218" s="19"/>
      <c r="I218" s="99"/>
      <c r="J218" s="8"/>
      <c r="K218" s="42"/>
      <c r="L218" s="38"/>
      <c r="M218" s="43"/>
      <c r="N218" s="35"/>
      <c r="O218" s="48"/>
      <c r="P218" s="49"/>
      <c r="Q218" s="46"/>
      <c r="R218" s="46"/>
      <c r="S218" s="55"/>
      <c r="T218" s="48"/>
      <c r="U218" s="49"/>
      <c r="V218" s="46"/>
      <c r="W218" s="46"/>
      <c r="X218" s="55"/>
      <c r="Y218" s="53"/>
      <c r="Z218" s="49"/>
      <c r="AA218" s="46"/>
      <c r="AB218" s="46"/>
      <c r="AC218" s="55"/>
      <c r="AD218" s="48"/>
      <c r="AE218" s="49"/>
      <c r="AF218" s="46"/>
      <c r="AG218" s="46"/>
      <c r="AH218" s="55"/>
      <c r="AI218" s="31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49"/>
      <c r="AU218" s="49"/>
      <c r="AV218" s="49"/>
      <c r="AW218" s="46"/>
      <c r="AX218" s="55"/>
      <c r="AY218" s="53"/>
      <c r="AZ218" s="49"/>
      <c r="BA218" s="46"/>
      <c r="BB218" s="46"/>
      <c r="BC218" s="46"/>
      <c r="BD218" s="28"/>
      <c r="BE218" s="53"/>
      <c r="BF218" s="49"/>
      <c r="BG218" s="46"/>
      <c r="BH218" s="46"/>
      <c r="BI218" s="46"/>
      <c r="BJ218" s="28"/>
      <c r="BK218" s="53"/>
      <c r="BL218" s="49"/>
      <c r="BM218" s="46"/>
      <c r="BN218" s="46"/>
      <c r="BO218" s="46"/>
      <c r="BP218" s="28"/>
      <c r="BQ218" s="53"/>
      <c r="BR218" s="49"/>
      <c r="BS218" s="46"/>
      <c r="BT218" s="46"/>
      <c r="BU218" s="46"/>
      <c r="BV218" s="28"/>
      <c r="BW218" s="53"/>
      <c r="BX218" s="49"/>
      <c r="BY218" s="46"/>
      <c r="BZ218" s="46"/>
      <c r="CA218" s="46"/>
      <c r="CB218" s="28"/>
      <c r="CC218" s="75"/>
      <c r="CD218" s="305"/>
      <c r="CE218" s="306"/>
    </row>
    <row r="219" spans="3:83" ht="27.75">
      <c r="C219" s="71"/>
      <c r="G219" s="19"/>
      <c r="H219" s="19"/>
      <c r="I219" s="99"/>
      <c r="J219" s="8"/>
      <c r="K219" s="42"/>
      <c r="L219" s="38"/>
      <c r="M219" s="43"/>
      <c r="N219" s="35"/>
      <c r="O219" s="48"/>
      <c r="P219" s="49"/>
      <c r="Q219" s="46"/>
      <c r="R219" s="46"/>
      <c r="S219" s="55"/>
      <c r="T219" s="48"/>
      <c r="U219" s="49"/>
      <c r="V219" s="46"/>
      <c r="W219" s="46"/>
      <c r="X219" s="55"/>
      <c r="Y219" s="53"/>
      <c r="Z219" s="49"/>
      <c r="AA219" s="46"/>
      <c r="AB219" s="46"/>
      <c r="AC219" s="55"/>
      <c r="AD219" s="48"/>
      <c r="AE219" s="49"/>
      <c r="AF219" s="46"/>
      <c r="AG219" s="46"/>
      <c r="AH219" s="55"/>
      <c r="AI219" s="31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49"/>
      <c r="AU219" s="49"/>
      <c r="AV219" s="49"/>
      <c r="AW219" s="46"/>
      <c r="AX219" s="55"/>
      <c r="AY219" s="53"/>
      <c r="AZ219" s="49"/>
      <c r="BA219" s="46"/>
      <c r="BB219" s="46"/>
      <c r="BC219" s="46"/>
      <c r="BD219" s="28"/>
      <c r="BE219" s="53"/>
      <c r="BF219" s="49"/>
      <c r="BG219" s="46"/>
      <c r="BH219" s="46"/>
      <c r="BI219" s="46"/>
      <c r="BJ219" s="28"/>
      <c r="BK219" s="53"/>
      <c r="BL219" s="49"/>
      <c r="BM219" s="46"/>
      <c r="BN219" s="46"/>
      <c r="BO219" s="46"/>
      <c r="BP219" s="28"/>
      <c r="BQ219" s="53"/>
      <c r="BR219" s="49"/>
      <c r="BS219" s="46"/>
      <c r="BT219" s="46"/>
      <c r="BU219" s="46"/>
      <c r="BV219" s="28"/>
      <c r="BW219" s="53"/>
      <c r="BX219" s="49"/>
      <c r="BY219" s="46"/>
      <c r="BZ219" s="46"/>
      <c r="CA219" s="46"/>
      <c r="CB219" s="28"/>
      <c r="CC219" s="75"/>
      <c r="CD219" s="305"/>
      <c r="CE219" s="306"/>
    </row>
    <row r="220" spans="3:83" ht="27.75">
      <c r="C220" s="71"/>
      <c r="G220" s="19"/>
      <c r="H220" s="19"/>
      <c r="I220" s="99"/>
      <c r="J220" s="8"/>
      <c r="K220" s="42"/>
      <c r="L220" s="38"/>
      <c r="M220" s="43"/>
      <c r="N220" s="35"/>
      <c r="O220" s="48"/>
      <c r="P220" s="49"/>
      <c r="Q220" s="46"/>
      <c r="R220" s="46"/>
      <c r="S220" s="55"/>
      <c r="T220" s="48"/>
      <c r="U220" s="49"/>
      <c r="V220" s="46"/>
      <c r="W220" s="46"/>
      <c r="X220" s="55"/>
      <c r="Y220" s="53"/>
      <c r="Z220" s="49"/>
      <c r="AA220" s="46"/>
      <c r="AB220" s="46"/>
      <c r="AC220" s="55"/>
      <c r="AD220" s="48"/>
      <c r="AE220" s="49"/>
      <c r="AF220" s="46"/>
      <c r="AG220" s="46"/>
      <c r="AH220" s="55"/>
      <c r="AI220" s="31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49"/>
      <c r="AU220" s="49"/>
      <c r="AV220" s="49"/>
      <c r="AW220" s="46"/>
      <c r="AX220" s="55"/>
      <c r="AY220" s="53"/>
      <c r="AZ220" s="49"/>
      <c r="BA220" s="46"/>
      <c r="BB220" s="46"/>
      <c r="BC220" s="46"/>
      <c r="BD220" s="28"/>
      <c r="BE220" s="53"/>
      <c r="BF220" s="49"/>
      <c r="BG220" s="46"/>
      <c r="BH220" s="46"/>
      <c r="BI220" s="46"/>
      <c r="BJ220" s="28"/>
      <c r="BK220" s="53"/>
      <c r="BL220" s="49"/>
      <c r="BM220" s="46"/>
      <c r="BN220" s="46"/>
      <c r="BO220" s="46"/>
      <c r="BP220" s="28"/>
      <c r="BQ220" s="53"/>
      <c r="BR220" s="49"/>
      <c r="BS220" s="46"/>
      <c r="BT220" s="46"/>
      <c r="BU220" s="46"/>
      <c r="BV220" s="28"/>
      <c r="BW220" s="53"/>
      <c r="BX220" s="49"/>
      <c r="BY220" s="46"/>
      <c r="BZ220" s="46"/>
      <c r="CA220" s="46"/>
      <c r="CB220" s="28"/>
      <c r="CC220" s="75"/>
      <c r="CD220" s="73"/>
      <c r="CE220" s="74"/>
    </row>
    <row r="221" spans="3:83" ht="27.75">
      <c r="C221" s="71"/>
      <c r="G221" s="19"/>
      <c r="H221" s="19"/>
      <c r="I221" s="99"/>
      <c r="J221" s="8"/>
      <c r="K221" s="42"/>
      <c r="L221" s="38"/>
      <c r="M221" s="43"/>
      <c r="N221" s="35"/>
      <c r="O221" s="48"/>
      <c r="P221" s="49"/>
      <c r="Q221" s="46"/>
      <c r="R221" s="46"/>
      <c r="S221" s="55"/>
      <c r="T221" s="48"/>
      <c r="U221" s="49"/>
      <c r="V221" s="46"/>
      <c r="W221" s="46"/>
      <c r="X221" s="55"/>
      <c r="Y221" s="53"/>
      <c r="Z221" s="49"/>
      <c r="AA221" s="46"/>
      <c r="AB221" s="46"/>
      <c r="AC221" s="55"/>
      <c r="AD221" s="48"/>
      <c r="AE221" s="49"/>
      <c r="AF221" s="46"/>
      <c r="AG221" s="46"/>
      <c r="AH221" s="55"/>
      <c r="AI221" s="31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49"/>
      <c r="AU221" s="49"/>
      <c r="AV221" s="49"/>
      <c r="AW221" s="46"/>
      <c r="AX221" s="55"/>
      <c r="AY221" s="53"/>
      <c r="AZ221" s="49"/>
      <c r="BA221" s="46"/>
      <c r="BB221" s="46"/>
      <c r="BC221" s="46"/>
      <c r="BD221" s="28"/>
      <c r="BE221" s="53"/>
      <c r="BF221" s="49"/>
      <c r="BG221" s="46"/>
      <c r="BH221" s="46"/>
      <c r="BI221" s="46"/>
      <c r="BJ221" s="28"/>
      <c r="BK221" s="53"/>
      <c r="BL221" s="49"/>
      <c r="BM221" s="46"/>
      <c r="BN221" s="46"/>
      <c r="BO221" s="46"/>
      <c r="BP221" s="28"/>
      <c r="BQ221" s="53"/>
      <c r="BR221" s="49"/>
      <c r="BS221" s="46"/>
      <c r="BT221" s="46"/>
      <c r="BU221" s="46"/>
      <c r="BV221" s="28"/>
      <c r="BW221" s="53"/>
      <c r="BX221" s="49"/>
      <c r="BY221" s="46"/>
      <c r="BZ221" s="46"/>
      <c r="CA221" s="46"/>
      <c r="CB221" s="28"/>
      <c r="CC221" s="75"/>
      <c r="CD221" s="73"/>
      <c r="CE221" s="74"/>
    </row>
    <row r="222" spans="3:83" ht="27.75">
      <c r="C222" s="71"/>
      <c r="G222" s="19"/>
      <c r="H222" s="19"/>
      <c r="I222" s="99"/>
      <c r="J222" s="8"/>
      <c r="K222" s="42"/>
      <c r="L222" s="38"/>
      <c r="M222" s="43"/>
      <c r="N222" s="35"/>
      <c r="O222" s="48"/>
      <c r="P222" s="49"/>
      <c r="Q222" s="46"/>
      <c r="R222" s="46"/>
      <c r="S222" s="55"/>
      <c r="T222" s="48"/>
      <c r="U222" s="49"/>
      <c r="V222" s="46"/>
      <c r="W222" s="46"/>
      <c r="X222" s="55"/>
      <c r="Y222" s="53"/>
      <c r="Z222" s="49"/>
      <c r="AA222" s="46"/>
      <c r="AB222" s="46"/>
      <c r="AC222" s="55"/>
      <c r="AD222" s="48"/>
      <c r="AE222" s="49"/>
      <c r="AF222" s="46"/>
      <c r="AG222" s="46"/>
      <c r="AH222" s="55"/>
      <c r="AI222" s="31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49"/>
      <c r="AU222" s="49"/>
      <c r="AV222" s="49"/>
      <c r="AW222" s="46"/>
      <c r="AX222" s="55"/>
      <c r="AY222" s="53"/>
      <c r="AZ222" s="49"/>
      <c r="BA222" s="46"/>
      <c r="BB222" s="46"/>
      <c r="BC222" s="46"/>
      <c r="BD222" s="28"/>
      <c r="BE222" s="53"/>
      <c r="BF222" s="49"/>
      <c r="BG222" s="46"/>
      <c r="BH222" s="46"/>
      <c r="BI222" s="46"/>
      <c r="BJ222" s="28"/>
      <c r="BK222" s="53"/>
      <c r="BL222" s="49"/>
      <c r="BM222" s="46"/>
      <c r="BN222" s="46"/>
      <c r="BO222" s="46"/>
      <c r="BP222" s="28"/>
      <c r="BQ222" s="53"/>
      <c r="BR222" s="49"/>
      <c r="BS222" s="46"/>
      <c r="BT222" s="46"/>
      <c r="BU222" s="46"/>
      <c r="BV222" s="28"/>
      <c r="BW222" s="53"/>
      <c r="BX222" s="49"/>
      <c r="BY222" s="46"/>
      <c r="BZ222" s="46"/>
      <c r="CA222" s="46"/>
      <c r="CB222" s="28"/>
      <c r="CC222" s="75"/>
      <c r="CD222" s="73"/>
      <c r="CE222" s="74"/>
    </row>
    <row r="223" spans="3:83" ht="27.75">
      <c r="C223" s="71"/>
      <c r="G223" s="19"/>
      <c r="H223" s="19"/>
      <c r="I223" s="99"/>
      <c r="J223" s="8"/>
      <c r="K223" s="42"/>
      <c r="L223" s="38"/>
      <c r="M223" s="43"/>
      <c r="N223" s="35"/>
      <c r="O223" s="48"/>
      <c r="P223" s="49"/>
      <c r="Q223" s="46"/>
      <c r="R223" s="46"/>
      <c r="S223" s="55"/>
      <c r="T223" s="48"/>
      <c r="U223" s="49"/>
      <c r="V223" s="46"/>
      <c r="W223" s="46"/>
      <c r="X223" s="55"/>
      <c r="Y223" s="53"/>
      <c r="Z223" s="49"/>
      <c r="AA223" s="46"/>
      <c r="AB223" s="46"/>
      <c r="AC223" s="55"/>
      <c r="AD223" s="48"/>
      <c r="AE223" s="49"/>
      <c r="AF223" s="46"/>
      <c r="AG223" s="46"/>
      <c r="AH223" s="55"/>
      <c r="AI223" s="31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49"/>
      <c r="AU223" s="49"/>
      <c r="AV223" s="49"/>
      <c r="AW223" s="46"/>
      <c r="AX223" s="55"/>
      <c r="AY223" s="53"/>
      <c r="AZ223" s="49"/>
      <c r="BA223" s="46"/>
      <c r="BB223" s="46"/>
      <c r="BC223" s="46"/>
      <c r="BD223" s="28"/>
      <c r="BE223" s="53"/>
      <c r="BF223" s="49"/>
      <c r="BG223" s="46"/>
      <c r="BH223" s="46"/>
      <c r="BI223" s="46"/>
      <c r="BJ223" s="28"/>
      <c r="BK223" s="53"/>
      <c r="BL223" s="49"/>
      <c r="BM223" s="46"/>
      <c r="BN223" s="46"/>
      <c r="BO223" s="46"/>
      <c r="BP223" s="28"/>
      <c r="BQ223" s="53"/>
      <c r="BR223" s="49"/>
      <c r="BS223" s="46"/>
      <c r="BT223" s="46"/>
      <c r="BU223" s="46"/>
      <c r="BV223" s="28"/>
      <c r="BW223" s="53"/>
      <c r="BX223" s="49"/>
      <c r="BY223" s="46"/>
      <c r="BZ223" s="46"/>
      <c r="CA223" s="46"/>
      <c r="CB223" s="28"/>
      <c r="CC223" s="75"/>
      <c r="CD223" s="73"/>
      <c r="CE223" s="74"/>
    </row>
    <row r="224" spans="3:83" ht="27.75">
      <c r="C224" s="71"/>
      <c r="G224" s="19"/>
      <c r="H224" s="19"/>
      <c r="I224" s="99"/>
      <c r="J224" s="8"/>
      <c r="K224" s="42"/>
      <c r="L224" s="38"/>
      <c r="M224" s="43"/>
      <c r="N224" s="35"/>
      <c r="O224" s="48"/>
      <c r="P224" s="49"/>
      <c r="Q224" s="46"/>
      <c r="R224" s="46"/>
      <c r="S224" s="55"/>
      <c r="T224" s="48"/>
      <c r="U224" s="49"/>
      <c r="V224" s="46"/>
      <c r="W224" s="46"/>
      <c r="X224" s="55"/>
      <c r="Y224" s="53"/>
      <c r="Z224" s="49"/>
      <c r="AA224" s="46"/>
      <c r="AB224" s="46"/>
      <c r="AC224" s="55"/>
      <c r="AD224" s="48"/>
      <c r="AE224" s="49"/>
      <c r="AF224" s="46"/>
      <c r="AG224" s="46"/>
      <c r="AH224" s="55"/>
      <c r="AI224" s="31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49"/>
      <c r="AU224" s="49"/>
      <c r="AV224" s="49"/>
      <c r="AW224" s="46"/>
      <c r="AX224" s="55"/>
      <c r="AY224" s="53"/>
      <c r="AZ224" s="49"/>
      <c r="BA224" s="46"/>
      <c r="BB224" s="46"/>
      <c r="BC224" s="46"/>
      <c r="BD224" s="28"/>
      <c r="BE224" s="53"/>
      <c r="BF224" s="49"/>
      <c r="BG224" s="46"/>
      <c r="BH224" s="46"/>
      <c r="BI224" s="46"/>
      <c r="BJ224" s="28"/>
      <c r="BK224" s="53"/>
      <c r="BL224" s="49"/>
      <c r="BM224" s="46"/>
      <c r="BN224" s="46"/>
      <c r="BO224" s="46"/>
      <c r="BP224" s="28"/>
      <c r="BQ224" s="53"/>
      <c r="BR224" s="49"/>
      <c r="BS224" s="46"/>
      <c r="BT224" s="46"/>
      <c r="BU224" s="46"/>
      <c r="BV224" s="28"/>
      <c r="BW224" s="53"/>
      <c r="BX224" s="49"/>
      <c r="BY224" s="46"/>
      <c r="BZ224" s="46"/>
      <c r="CA224" s="46"/>
      <c r="CB224" s="28"/>
      <c r="CC224" s="75"/>
      <c r="CD224" s="73"/>
      <c r="CE224" s="74"/>
    </row>
    <row r="225" spans="3:83" ht="27.75">
      <c r="C225" s="71"/>
      <c r="G225" s="19"/>
      <c r="H225" s="19"/>
      <c r="I225" s="99"/>
      <c r="J225" s="8"/>
      <c r="K225" s="42"/>
      <c r="L225" s="38"/>
      <c r="M225" s="43"/>
      <c r="N225" s="35"/>
      <c r="O225" s="48"/>
      <c r="P225" s="49"/>
      <c r="Q225" s="46"/>
      <c r="R225" s="46"/>
      <c r="S225" s="55"/>
      <c r="T225" s="48"/>
      <c r="U225" s="49"/>
      <c r="V225" s="46"/>
      <c r="W225" s="46"/>
      <c r="X225" s="55"/>
      <c r="Y225" s="53"/>
      <c r="Z225" s="49"/>
      <c r="AA225" s="46"/>
      <c r="AB225" s="46"/>
      <c r="AC225" s="55"/>
      <c r="AD225" s="48"/>
      <c r="AE225" s="49"/>
      <c r="AF225" s="46"/>
      <c r="AG225" s="46"/>
      <c r="AH225" s="55"/>
      <c r="AI225" s="31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49"/>
      <c r="AU225" s="49"/>
      <c r="AV225" s="49"/>
      <c r="AW225" s="46"/>
      <c r="AX225" s="55"/>
      <c r="AY225" s="53"/>
      <c r="AZ225" s="49"/>
      <c r="BA225" s="46"/>
      <c r="BB225" s="46"/>
      <c r="BC225" s="46"/>
      <c r="BD225" s="28"/>
      <c r="BE225" s="53"/>
      <c r="BF225" s="49"/>
      <c r="BG225" s="46"/>
      <c r="BH225" s="46"/>
      <c r="BI225" s="46"/>
      <c r="BJ225" s="28"/>
      <c r="BK225" s="53"/>
      <c r="BL225" s="49"/>
      <c r="BM225" s="46"/>
      <c r="BN225" s="46"/>
      <c r="BO225" s="46"/>
      <c r="BP225" s="28"/>
      <c r="BQ225" s="53"/>
      <c r="BR225" s="49"/>
      <c r="BS225" s="46"/>
      <c r="BT225" s="46"/>
      <c r="BU225" s="46"/>
      <c r="BV225" s="28"/>
      <c r="BW225" s="53"/>
      <c r="BX225" s="49"/>
      <c r="BY225" s="46"/>
      <c r="BZ225" s="46"/>
      <c r="CA225" s="46"/>
      <c r="CB225" s="28"/>
      <c r="CC225" s="75"/>
      <c r="CD225" s="73"/>
      <c r="CE225" s="74"/>
    </row>
    <row r="226" spans="3:83" ht="27.75">
      <c r="C226" s="71"/>
      <c r="G226" s="19"/>
      <c r="H226" s="19"/>
      <c r="I226" s="99"/>
      <c r="J226" s="8"/>
      <c r="K226" s="42"/>
      <c r="L226" s="38"/>
      <c r="M226" s="43"/>
      <c r="N226" s="35"/>
      <c r="O226" s="48"/>
      <c r="P226" s="49"/>
      <c r="Q226" s="46"/>
      <c r="R226" s="46"/>
      <c r="S226" s="55"/>
      <c r="T226" s="48"/>
      <c r="U226" s="49"/>
      <c r="V226" s="46"/>
      <c r="W226" s="46"/>
      <c r="X226" s="55"/>
      <c r="Y226" s="53"/>
      <c r="Z226" s="49"/>
      <c r="AA226" s="46"/>
      <c r="AB226" s="46"/>
      <c r="AC226" s="55"/>
      <c r="AD226" s="48"/>
      <c r="AE226" s="49"/>
      <c r="AF226" s="46"/>
      <c r="AG226" s="46"/>
      <c r="AH226" s="55"/>
      <c r="AI226" s="31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49"/>
      <c r="AU226" s="49"/>
      <c r="AV226" s="49"/>
      <c r="AW226" s="46"/>
      <c r="AX226" s="55"/>
      <c r="AY226" s="53"/>
      <c r="AZ226" s="49"/>
      <c r="BA226" s="46"/>
      <c r="BB226" s="46"/>
      <c r="BC226" s="46"/>
      <c r="BD226" s="28"/>
      <c r="BE226" s="53"/>
      <c r="BF226" s="49"/>
      <c r="BG226" s="46"/>
      <c r="BH226" s="46"/>
      <c r="BI226" s="46"/>
      <c r="BJ226" s="28"/>
      <c r="BK226" s="53"/>
      <c r="BL226" s="49"/>
      <c r="BM226" s="46"/>
      <c r="BN226" s="46"/>
      <c r="BO226" s="46"/>
      <c r="BP226" s="28"/>
      <c r="BQ226" s="53"/>
      <c r="BR226" s="49"/>
      <c r="BS226" s="46"/>
      <c r="BT226" s="46"/>
      <c r="BU226" s="46"/>
      <c r="BV226" s="28"/>
      <c r="BW226" s="53"/>
      <c r="BX226" s="49"/>
      <c r="BY226" s="46"/>
      <c r="BZ226" s="46"/>
      <c r="CA226" s="46"/>
      <c r="CB226" s="28"/>
      <c r="CC226" s="75"/>
      <c r="CD226" s="305"/>
      <c r="CE226" s="306"/>
    </row>
    <row r="227" spans="3:83" ht="27.75">
      <c r="C227" s="77"/>
      <c r="G227" s="19"/>
      <c r="H227" s="19"/>
      <c r="I227" s="99"/>
      <c r="J227" s="8"/>
      <c r="K227" s="42"/>
      <c r="L227" s="38"/>
      <c r="M227" s="43"/>
      <c r="N227" s="35"/>
      <c r="O227" s="48"/>
      <c r="P227" s="49"/>
      <c r="Q227" s="46"/>
      <c r="R227" s="46"/>
      <c r="S227" s="55"/>
      <c r="T227" s="48"/>
      <c r="U227" s="49"/>
      <c r="V227" s="46"/>
      <c r="W227" s="46"/>
      <c r="X227" s="55"/>
      <c r="Y227" s="53"/>
      <c r="Z227" s="49"/>
      <c r="AA227" s="46"/>
      <c r="AB227" s="46"/>
      <c r="AC227" s="55"/>
      <c r="AD227" s="48"/>
      <c r="AE227" s="49"/>
      <c r="AF227" s="46"/>
      <c r="AG227" s="46"/>
      <c r="AH227" s="55"/>
      <c r="AI227" s="31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49"/>
      <c r="AU227" s="49"/>
      <c r="AV227" s="49"/>
      <c r="AW227" s="46"/>
      <c r="AX227" s="55"/>
      <c r="AY227" s="53"/>
      <c r="AZ227" s="49"/>
      <c r="BA227" s="46"/>
      <c r="BB227" s="46"/>
      <c r="BC227" s="46"/>
      <c r="BD227" s="28"/>
      <c r="BE227" s="53"/>
      <c r="BF227" s="49"/>
      <c r="BG227" s="46"/>
      <c r="BH227" s="46"/>
      <c r="BI227" s="46"/>
      <c r="BJ227" s="28"/>
      <c r="BK227" s="53"/>
      <c r="BL227" s="49"/>
      <c r="BM227" s="46"/>
      <c r="BN227" s="46"/>
      <c r="BO227" s="46"/>
      <c r="BP227" s="28"/>
      <c r="BQ227" s="53"/>
      <c r="BR227" s="49"/>
      <c r="BS227" s="46"/>
      <c r="BT227" s="46"/>
      <c r="BU227" s="46"/>
      <c r="BV227" s="28"/>
      <c r="BW227" s="53"/>
      <c r="BX227" s="49"/>
      <c r="BY227" s="46"/>
      <c r="BZ227" s="46"/>
      <c r="CA227" s="46"/>
      <c r="CB227" s="28"/>
      <c r="CC227" s="75"/>
      <c r="CD227" s="305"/>
      <c r="CE227" s="306"/>
    </row>
    <row r="228" spans="3:83" ht="27.75">
      <c r="C228" s="71"/>
      <c r="G228" s="19"/>
      <c r="H228" s="19"/>
      <c r="I228" s="71"/>
      <c r="J228" s="8"/>
      <c r="K228" s="42"/>
      <c r="L228" s="38"/>
      <c r="M228" s="43"/>
      <c r="N228" s="35"/>
      <c r="O228" s="48"/>
      <c r="P228" s="49"/>
      <c r="Q228" s="46"/>
      <c r="R228" s="46"/>
      <c r="S228" s="55"/>
      <c r="T228" s="48"/>
      <c r="U228" s="49"/>
      <c r="V228" s="46"/>
      <c r="W228" s="46"/>
      <c r="X228" s="55"/>
      <c r="Y228" s="53"/>
      <c r="Z228" s="49"/>
      <c r="AA228" s="46"/>
      <c r="AB228" s="46"/>
      <c r="AC228" s="55"/>
      <c r="AD228" s="48"/>
      <c r="AE228" s="49"/>
      <c r="AF228" s="46"/>
      <c r="AG228" s="46"/>
      <c r="AH228" s="55"/>
      <c r="AI228" s="31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49"/>
      <c r="AU228" s="49"/>
      <c r="AV228" s="49"/>
      <c r="AW228" s="49"/>
      <c r="AX228" s="55"/>
      <c r="AY228" s="53"/>
      <c r="AZ228" s="49"/>
      <c r="BA228" s="46"/>
      <c r="BB228" s="46"/>
      <c r="BC228" s="46"/>
      <c r="BD228" s="28"/>
      <c r="BE228" s="53"/>
      <c r="BF228" s="49"/>
      <c r="BG228" s="46"/>
      <c r="BH228" s="46"/>
      <c r="BI228" s="46"/>
      <c r="BJ228" s="28"/>
      <c r="BK228" s="53"/>
      <c r="BL228" s="49"/>
      <c r="BM228" s="46"/>
      <c r="BN228" s="46"/>
      <c r="BO228" s="46"/>
      <c r="BP228" s="28"/>
      <c r="BQ228" s="53"/>
      <c r="BR228" s="49"/>
      <c r="BS228" s="46"/>
      <c r="BT228" s="46"/>
      <c r="BU228" s="46"/>
      <c r="BV228" s="28"/>
      <c r="BW228" s="53"/>
      <c r="BX228" s="49"/>
      <c r="BY228" s="46"/>
      <c r="BZ228" s="46"/>
      <c r="CA228" s="46"/>
      <c r="CB228" s="28"/>
      <c r="CC228" s="75"/>
      <c r="CD228" s="307"/>
      <c r="CE228" s="308"/>
    </row>
    <row r="229" spans="3:83" ht="28.5" thickBot="1">
      <c r="C229" s="71"/>
      <c r="G229" s="79"/>
      <c r="H229" s="79"/>
      <c r="I229" s="71"/>
      <c r="J229" s="82"/>
      <c r="K229" s="83"/>
      <c r="L229" s="84"/>
      <c r="M229" s="85"/>
      <c r="N229" s="86"/>
      <c r="O229" s="87"/>
      <c r="P229" s="88"/>
      <c r="Q229" s="88"/>
      <c r="R229" s="88"/>
      <c r="S229" s="55"/>
      <c r="T229" s="87"/>
      <c r="U229" s="88"/>
      <c r="V229" s="88"/>
      <c r="W229" s="88"/>
      <c r="X229" s="55"/>
      <c r="Y229" s="90"/>
      <c r="Z229" s="88"/>
      <c r="AA229" s="91"/>
      <c r="AB229" s="91"/>
      <c r="AC229" s="55"/>
      <c r="AD229" s="87"/>
      <c r="AE229" s="88"/>
      <c r="AF229" s="88"/>
      <c r="AG229" s="88"/>
      <c r="AH229" s="89"/>
      <c r="AI229" s="93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88"/>
      <c r="AU229" s="88"/>
      <c r="AV229" s="88"/>
      <c r="AW229" s="91"/>
      <c r="AX229" s="92"/>
      <c r="AY229" s="90"/>
      <c r="AZ229" s="88"/>
      <c r="BA229" s="91"/>
      <c r="BB229" s="91"/>
      <c r="BC229" s="46"/>
      <c r="BD229" s="95"/>
      <c r="BE229" s="90"/>
      <c r="BF229" s="88"/>
      <c r="BG229" s="91"/>
      <c r="BH229" s="91"/>
      <c r="BI229" s="46"/>
      <c r="BJ229" s="95"/>
      <c r="BK229" s="90"/>
      <c r="BL229" s="88"/>
      <c r="BM229" s="91"/>
      <c r="BN229" s="91"/>
      <c r="BO229" s="46"/>
      <c r="BP229" s="95"/>
      <c r="BQ229" s="90"/>
      <c r="BR229" s="88"/>
      <c r="BS229" s="91"/>
      <c r="BT229" s="91"/>
      <c r="BU229" s="46"/>
      <c r="BV229" s="95"/>
      <c r="BW229" s="90"/>
      <c r="BX229" s="88"/>
      <c r="BY229" s="91"/>
      <c r="BZ229" s="91"/>
      <c r="CA229" s="46"/>
      <c r="CB229" s="95"/>
      <c r="CC229" s="75"/>
      <c r="CD229" s="309"/>
      <c r="CE229" s="310"/>
    </row>
    <row r="230" spans="3:83" ht="18">
      <c r="C230" s="71"/>
      <c r="G230" s="1"/>
      <c r="H230" s="1"/>
      <c r="J230" s="12"/>
      <c r="Y230" s="2"/>
      <c r="Z230" s="2"/>
      <c r="AA230" s="2"/>
      <c r="AB230" s="12"/>
      <c r="AC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313"/>
      <c r="CE230" s="313"/>
    </row>
    <row r="231" spans="3:83" ht="30.75" thickBot="1">
      <c r="C231" s="96"/>
      <c r="G231" s="314"/>
      <c r="H231" s="314"/>
      <c r="I231" s="16"/>
      <c r="J231" s="12"/>
      <c r="K231" s="315"/>
      <c r="L231" s="315"/>
      <c r="M231" s="315"/>
      <c r="N231" s="315"/>
      <c r="O231" s="315"/>
      <c r="P231" s="315"/>
      <c r="Q231" s="315"/>
      <c r="R231" s="315"/>
      <c r="S231" s="315"/>
      <c r="T231" s="12"/>
      <c r="U231" s="12"/>
      <c r="V231" s="12"/>
      <c r="W231" s="12"/>
      <c r="X231" s="12"/>
      <c r="Y231" s="2"/>
      <c r="Z231" s="2"/>
      <c r="AA231" s="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26"/>
      <c r="CE231" s="26"/>
    </row>
    <row r="232" spans="7:83" ht="23.25" customHeight="1">
      <c r="G232" s="314"/>
      <c r="H232" s="314"/>
      <c r="I232" s="16"/>
      <c r="J232" s="12"/>
      <c r="K232" s="315"/>
      <c r="L232" s="315"/>
      <c r="M232" s="315"/>
      <c r="N232" s="315"/>
      <c r="O232" s="315"/>
      <c r="P232" s="315"/>
      <c r="Q232" s="315"/>
      <c r="R232" s="315"/>
      <c r="S232" s="315"/>
      <c r="T232" s="66"/>
      <c r="U232" s="66"/>
      <c r="V232" s="66"/>
      <c r="W232" s="66"/>
      <c r="X232" s="66"/>
      <c r="Y232" s="316"/>
      <c r="Z232" s="316"/>
      <c r="AA232" s="62"/>
      <c r="AB232" s="12"/>
      <c r="AC232" s="316"/>
      <c r="AD232" s="316"/>
      <c r="AE232" s="316"/>
      <c r="AF232" s="316"/>
      <c r="AG232" s="316"/>
      <c r="AH232" s="316"/>
      <c r="AI232" s="316"/>
      <c r="AJ232" s="316"/>
      <c r="AK232" s="316"/>
      <c r="AL232" s="316"/>
      <c r="AM232" s="316"/>
      <c r="AN232" s="316"/>
      <c r="AO232" s="316"/>
      <c r="AP232" s="316"/>
      <c r="AQ232" s="316"/>
      <c r="AR232" s="316"/>
      <c r="AS232" s="316"/>
      <c r="AT232" s="316"/>
      <c r="AU232" s="62"/>
      <c r="AV232" s="12"/>
      <c r="AW232" s="12"/>
      <c r="AX232" s="12"/>
      <c r="AY232" s="12"/>
      <c r="AZ232" s="316"/>
      <c r="BA232" s="316"/>
      <c r="BB232" s="316"/>
      <c r="BC232" s="316"/>
      <c r="BD232" s="12"/>
      <c r="BE232" s="12"/>
      <c r="BF232" s="316"/>
      <c r="BG232" s="316"/>
      <c r="BH232" s="316"/>
      <c r="BI232" s="316"/>
      <c r="BJ232" s="12"/>
      <c r="BK232" s="12"/>
      <c r="BL232" s="316"/>
      <c r="BM232" s="316"/>
      <c r="BN232" s="316"/>
      <c r="BO232" s="316"/>
      <c r="BP232" s="317"/>
      <c r="BQ232" s="317"/>
      <c r="BR232" s="316"/>
      <c r="BS232" s="316"/>
      <c r="BT232" s="316"/>
      <c r="BU232" s="316"/>
      <c r="BV232" s="12"/>
      <c r="BW232" s="12"/>
      <c r="BX232" s="316"/>
      <c r="BY232" s="316"/>
      <c r="BZ232" s="316"/>
      <c r="CA232" s="316"/>
      <c r="CB232" s="12"/>
      <c r="CC232" s="12"/>
      <c r="CD232" s="313"/>
      <c r="CE232" s="313"/>
    </row>
    <row r="233" spans="7:78" ht="27.75">
      <c r="G233" s="14"/>
      <c r="H233" s="14"/>
      <c r="I233" s="16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318"/>
      <c r="Z233" s="318"/>
      <c r="AA233" s="12"/>
      <c r="AB233" s="12"/>
      <c r="AC233" s="318"/>
      <c r="AD233" s="318"/>
      <c r="AE233" s="318"/>
      <c r="AF233" s="318"/>
      <c r="AG233" s="318"/>
      <c r="AH233" s="318"/>
      <c r="AI233" s="318"/>
      <c r="AJ233" s="318"/>
      <c r="AK233" s="318"/>
      <c r="AL233" s="318"/>
      <c r="AM233" s="318"/>
      <c r="AN233" s="318"/>
      <c r="AO233" s="318"/>
      <c r="AP233" s="318"/>
      <c r="AQ233" s="318"/>
      <c r="AR233" s="318"/>
      <c r="AS233" s="318"/>
      <c r="AT233" s="318"/>
      <c r="AU233" s="12"/>
      <c r="AV233" s="12"/>
      <c r="AW233" s="12"/>
      <c r="AX233" s="12"/>
      <c r="AY233" s="12"/>
      <c r="AZ233" s="12"/>
      <c r="BA233" s="12"/>
      <c r="BB233" s="12"/>
      <c r="BE233" s="12"/>
      <c r="BF233" s="12"/>
      <c r="BG233" s="12"/>
      <c r="BH233" s="12"/>
      <c r="BK233" s="12"/>
      <c r="BL233" s="12"/>
      <c r="BM233" s="12"/>
      <c r="BN233" s="12"/>
      <c r="BQ233" s="317"/>
      <c r="BR233" s="419"/>
      <c r="BS233" s="419"/>
      <c r="BT233" s="419"/>
      <c r="BU233" s="419"/>
      <c r="BV233" s="419"/>
      <c r="BW233" s="12"/>
      <c r="BX233" s="12"/>
      <c r="BY233" s="12"/>
      <c r="BZ233" s="12"/>
    </row>
    <row r="234" spans="7:80" ht="13.5" customHeight="1">
      <c r="G234" s="14"/>
      <c r="H234" s="14"/>
      <c r="I234" s="16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318"/>
      <c r="BJ234" s="318"/>
      <c r="BK234" s="318"/>
      <c r="BL234" s="318"/>
      <c r="BM234" s="318"/>
      <c r="BN234" s="318"/>
      <c r="BO234" s="318"/>
      <c r="BP234" s="318"/>
      <c r="BQ234" s="318"/>
      <c r="BR234" s="318"/>
      <c r="BS234" s="318"/>
      <c r="BT234" s="318"/>
      <c r="BU234" s="318"/>
      <c r="BV234" s="318"/>
      <c r="BW234" s="318"/>
      <c r="BX234" s="318"/>
      <c r="BY234" s="318"/>
      <c r="BZ234" s="318"/>
      <c r="CA234" s="318"/>
      <c r="CB234" s="318"/>
    </row>
    <row r="235" spans="7:8" ht="12.75">
      <c r="G235" s="1"/>
      <c r="H235" s="1"/>
    </row>
    <row r="236" spans="7:8" ht="12.75">
      <c r="G236" s="1"/>
      <c r="H236" s="1"/>
    </row>
    <row r="237" spans="7:8" ht="12.75">
      <c r="G237" s="1"/>
      <c r="H237" s="1"/>
    </row>
    <row r="238" spans="7:8" ht="23.25" customHeight="1">
      <c r="G238" s="1"/>
      <c r="H238" s="1"/>
    </row>
    <row r="239" spans="7:8" ht="24" customHeight="1">
      <c r="G239" s="1"/>
      <c r="H239" s="1"/>
    </row>
    <row r="240" spans="7:8" ht="13.5" customHeight="1">
      <c r="G240" s="1"/>
      <c r="H240" s="1"/>
    </row>
    <row r="241" spans="7:8" ht="12.75">
      <c r="G241" s="1"/>
      <c r="H241" s="1"/>
    </row>
    <row r="242" ht="12.75"/>
    <row r="243" ht="12.75"/>
    <row r="244" ht="12.75"/>
    <row r="245" ht="12.75"/>
    <row r="246" ht="12.75"/>
    <row r="247" ht="12.75"/>
    <row r="248" ht="20.25">
      <c r="I248" s="24"/>
    </row>
    <row r="249" spans="7:9" ht="24.75">
      <c r="G249" s="201"/>
      <c r="H249" s="201"/>
      <c r="I249" s="202"/>
    </row>
    <row r="250" spans="7:9" ht="20.25">
      <c r="G250" s="203"/>
      <c r="H250" s="204"/>
      <c r="I250" s="205"/>
    </row>
    <row r="251" spans="7:80" ht="20.25">
      <c r="G251" s="206"/>
      <c r="H251" s="206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3"/>
      <c r="AY251" s="203"/>
      <c r="AZ251" s="203"/>
      <c r="BA251" s="203"/>
      <c r="BB251" s="203"/>
      <c r="BC251" s="203"/>
      <c r="BD251" s="203"/>
      <c r="BE251" s="203"/>
      <c r="BF251" s="203"/>
      <c r="BG251" s="203"/>
      <c r="BH251" s="203"/>
      <c r="BI251" s="203"/>
      <c r="BJ251" s="203"/>
      <c r="BK251" s="203"/>
      <c r="BL251" s="203"/>
      <c r="BM251" s="203"/>
      <c r="BN251" s="203"/>
      <c r="BO251" s="203"/>
      <c r="BP251" s="203"/>
      <c r="BQ251" s="203"/>
      <c r="BR251" s="203"/>
      <c r="BS251" s="203"/>
      <c r="BT251" s="203"/>
      <c r="BU251" s="203"/>
      <c r="BV251" s="203"/>
      <c r="BW251" s="203"/>
      <c r="BX251" s="203"/>
      <c r="BY251" s="203"/>
      <c r="BZ251" s="203"/>
      <c r="CA251" s="203"/>
      <c r="CB251" s="203"/>
    </row>
    <row r="252" spans="7:80" ht="33">
      <c r="G252" s="207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  <c r="AT252" s="208"/>
      <c r="AU252" s="208"/>
      <c r="AV252" s="208"/>
      <c r="AW252" s="208"/>
      <c r="AX252" s="208"/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  <c r="BI252" s="208"/>
      <c r="BJ252" s="208"/>
      <c r="BK252" s="208"/>
      <c r="BL252" s="208"/>
      <c r="BM252" s="208"/>
      <c r="BN252" s="208"/>
      <c r="BO252" s="208"/>
      <c r="BP252" s="208"/>
      <c r="BQ252" s="208"/>
      <c r="BR252" s="208"/>
      <c r="BS252" s="208"/>
      <c r="BT252" s="208"/>
      <c r="BU252" s="208"/>
      <c r="BV252" s="208"/>
      <c r="BW252" s="208"/>
      <c r="BX252" s="208"/>
      <c r="BY252" s="208"/>
      <c r="BZ252" s="208"/>
      <c r="CA252" s="208"/>
      <c r="CB252" s="208"/>
    </row>
    <row r="253" spans="9:81" ht="26.25">
      <c r="I253" s="78"/>
      <c r="O253" s="209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  <c r="AF253" s="210"/>
      <c r="AG253" s="210"/>
      <c r="AH253" s="210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</row>
    <row r="254" spans="39:81" ht="13.5" thickBot="1"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</row>
    <row r="255" spans="7:83" ht="12.75">
      <c r="G255" s="319"/>
      <c r="H255" s="319"/>
      <c r="I255" s="322"/>
      <c r="J255" s="325"/>
      <c r="K255" s="327"/>
      <c r="L255" s="328"/>
      <c r="M255" s="328"/>
      <c r="N255" s="329"/>
      <c r="O255" s="333"/>
      <c r="P255" s="334"/>
      <c r="Q255" s="334"/>
      <c r="R255" s="334"/>
      <c r="S255" s="335"/>
      <c r="T255" s="333"/>
      <c r="U255" s="334"/>
      <c r="V255" s="334"/>
      <c r="W255" s="334"/>
      <c r="X255" s="335"/>
      <c r="Y255" s="339"/>
      <c r="Z255" s="340"/>
      <c r="AA255" s="340"/>
      <c r="AB255" s="340"/>
      <c r="AC255" s="340"/>
      <c r="AD255" s="333"/>
      <c r="AE255" s="334"/>
      <c r="AF255" s="334"/>
      <c r="AG255" s="334"/>
      <c r="AH255" s="335"/>
      <c r="AI255" s="398"/>
      <c r="AJ255" s="347"/>
      <c r="AK255" s="347"/>
      <c r="AL255" s="347"/>
      <c r="AM255" s="347"/>
      <c r="AN255" s="21"/>
      <c r="AO255" s="21"/>
      <c r="AP255" s="21"/>
      <c r="AQ255" s="347"/>
      <c r="AR255" s="349"/>
      <c r="AS255" s="400"/>
      <c r="AT255" s="339"/>
      <c r="AU255" s="340"/>
      <c r="AV255" s="340"/>
      <c r="AW255" s="340"/>
      <c r="AX255" s="340"/>
      <c r="AY255" s="339"/>
      <c r="AZ255" s="340"/>
      <c r="BA255" s="340"/>
      <c r="BB255" s="340"/>
      <c r="BC255" s="340"/>
      <c r="BD255" s="340"/>
      <c r="BE255" s="339"/>
      <c r="BF255" s="340"/>
      <c r="BG255" s="340"/>
      <c r="BH255" s="340"/>
      <c r="BI255" s="340"/>
      <c r="BJ255" s="340"/>
      <c r="BK255" s="339"/>
      <c r="BL255" s="340"/>
      <c r="BM255" s="340"/>
      <c r="BN255" s="340"/>
      <c r="BO255" s="340"/>
      <c r="BP255" s="340"/>
      <c r="BQ255" s="339"/>
      <c r="BR255" s="340"/>
      <c r="BS255" s="340"/>
      <c r="BT255" s="340"/>
      <c r="BU255" s="340"/>
      <c r="BV255" s="340"/>
      <c r="BW255" s="339"/>
      <c r="BX255" s="340"/>
      <c r="BY255" s="340"/>
      <c r="BZ255" s="340"/>
      <c r="CA255" s="340"/>
      <c r="CB255" s="340"/>
      <c r="CC255" s="355"/>
      <c r="CD255" s="403"/>
      <c r="CE255" s="404"/>
    </row>
    <row r="256" spans="7:83" ht="13.5" thickBot="1">
      <c r="G256" s="320"/>
      <c r="H256" s="320"/>
      <c r="I256" s="323"/>
      <c r="J256" s="326"/>
      <c r="K256" s="330"/>
      <c r="L256" s="331"/>
      <c r="M256" s="331"/>
      <c r="N256" s="332"/>
      <c r="O256" s="336"/>
      <c r="P256" s="337"/>
      <c r="Q256" s="337"/>
      <c r="R256" s="337"/>
      <c r="S256" s="338"/>
      <c r="T256" s="336"/>
      <c r="U256" s="337"/>
      <c r="V256" s="337"/>
      <c r="W256" s="337"/>
      <c r="X256" s="338"/>
      <c r="Y256" s="342"/>
      <c r="Z256" s="343"/>
      <c r="AA256" s="343"/>
      <c r="AB256" s="343"/>
      <c r="AC256" s="343"/>
      <c r="AD256" s="336"/>
      <c r="AE256" s="337"/>
      <c r="AF256" s="337"/>
      <c r="AG256" s="337"/>
      <c r="AH256" s="338"/>
      <c r="AI256" s="399"/>
      <c r="AJ256" s="348"/>
      <c r="AK256" s="348"/>
      <c r="AL256" s="348"/>
      <c r="AM256" s="348"/>
      <c r="AN256" s="3"/>
      <c r="AO256" s="3"/>
      <c r="AP256" s="3"/>
      <c r="AQ256" s="348"/>
      <c r="AR256" s="350"/>
      <c r="AS256" s="401"/>
      <c r="AT256" s="342"/>
      <c r="AU256" s="343"/>
      <c r="AV256" s="343"/>
      <c r="AW256" s="343"/>
      <c r="AX256" s="343"/>
      <c r="AY256" s="342"/>
      <c r="AZ256" s="343"/>
      <c r="BA256" s="343"/>
      <c r="BB256" s="343"/>
      <c r="BC256" s="343"/>
      <c r="BD256" s="343"/>
      <c r="BE256" s="342"/>
      <c r="BF256" s="343"/>
      <c r="BG256" s="343"/>
      <c r="BH256" s="343"/>
      <c r="BI256" s="343"/>
      <c r="BJ256" s="343"/>
      <c r="BK256" s="342"/>
      <c r="BL256" s="343"/>
      <c r="BM256" s="343"/>
      <c r="BN256" s="343"/>
      <c r="BO256" s="343"/>
      <c r="BP256" s="343"/>
      <c r="BQ256" s="342"/>
      <c r="BR256" s="343"/>
      <c r="BS256" s="343"/>
      <c r="BT256" s="343"/>
      <c r="BU256" s="343"/>
      <c r="BV256" s="343"/>
      <c r="BW256" s="342"/>
      <c r="BX256" s="343"/>
      <c r="BY256" s="343"/>
      <c r="BZ256" s="343"/>
      <c r="CA256" s="343"/>
      <c r="CB256" s="343"/>
      <c r="CC256" s="402"/>
      <c r="CD256" s="405"/>
      <c r="CE256" s="406"/>
    </row>
    <row r="257" spans="7:83" ht="13.5" thickTop="1">
      <c r="G257" s="320"/>
      <c r="H257" s="320"/>
      <c r="I257" s="323"/>
      <c r="J257" s="409"/>
      <c r="K257" s="365"/>
      <c r="L257" s="366"/>
      <c r="M257" s="367"/>
      <c r="N257" s="11"/>
      <c r="O257" s="371"/>
      <c r="P257" s="373"/>
      <c r="Q257" s="375"/>
      <c r="R257" s="377"/>
      <c r="S257" s="379"/>
      <c r="T257" s="411"/>
      <c r="U257" s="411"/>
      <c r="V257" s="413"/>
      <c r="W257" s="377"/>
      <c r="X257" s="379"/>
      <c r="Y257" s="411"/>
      <c r="Z257" s="411"/>
      <c r="AA257" s="413"/>
      <c r="AB257" s="415"/>
      <c r="AC257" s="379"/>
      <c r="AD257" s="411"/>
      <c r="AE257" s="411"/>
      <c r="AF257" s="413"/>
      <c r="AG257" s="377"/>
      <c r="AH257" s="379"/>
      <c r="AI257" s="416"/>
      <c r="AJ257" s="375"/>
      <c r="AK257" s="375"/>
      <c r="AL257" s="416"/>
      <c r="AM257" s="416"/>
      <c r="AN257" s="4"/>
      <c r="AO257" s="4"/>
      <c r="AP257" s="4"/>
      <c r="AQ257" s="416"/>
      <c r="AR257" s="383"/>
      <c r="AS257" s="385"/>
      <c r="AT257" s="411"/>
      <c r="AU257" s="411"/>
      <c r="AV257" s="413"/>
      <c r="AW257" s="413"/>
      <c r="AX257" s="379"/>
      <c r="AY257" s="416"/>
      <c r="AZ257" s="411"/>
      <c r="BA257" s="411"/>
      <c r="BB257" s="375"/>
      <c r="BC257" s="375"/>
      <c r="BD257" s="389"/>
      <c r="BE257" s="416"/>
      <c r="BF257" s="411"/>
      <c r="BG257" s="411"/>
      <c r="BH257" s="375"/>
      <c r="BI257" s="375"/>
      <c r="BJ257" s="389"/>
      <c r="BK257" s="416"/>
      <c r="BL257" s="411"/>
      <c r="BM257" s="411"/>
      <c r="BN257" s="375"/>
      <c r="BO257" s="375"/>
      <c r="BP257" s="389"/>
      <c r="BQ257" s="416"/>
      <c r="BR257" s="411"/>
      <c r="BS257" s="411"/>
      <c r="BT257" s="375"/>
      <c r="BU257" s="375"/>
      <c r="BV257" s="389"/>
      <c r="BW257" s="416"/>
      <c r="BX257" s="411"/>
      <c r="BY257" s="411"/>
      <c r="BZ257" s="375"/>
      <c r="CA257" s="375"/>
      <c r="CB257" s="389"/>
      <c r="CC257" s="76"/>
      <c r="CD257" s="405"/>
      <c r="CE257" s="406"/>
    </row>
    <row r="258" spans="7:83" ht="13.5" thickBot="1">
      <c r="G258" s="320"/>
      <c r="H258" s="320"/>
      <c r="I258" s="323"/>
      <c r="J258" s="410"/>
      <c r="K258" s="368"/>
      <c r="L258" s="369"/>
      <c r="M258" s="370"/>
      <c r="N258" s="10"/>
      <c r="O258" s="372"/>
      <c r="P258" s="374"/>
      <c r="Q258" s="376"/>
      <c r="R258" s="378"/>
      <c r="S258" s="380"/>
      <c r="T258" s="412"/>
      <c r="U258" s="412"/>
      <c r="V258" s="414"/>
      <c r="W258" s="378"/>
      <c r="X258" s="380"/>
      <c r="Y258" s="412"/>
      <c r="Z258" s="412"/>
      <c r="AA258" s="414"/>
      <c r="AB258" s="384"/>
      <c r="AC258" s="380"/>
      <c r="AD258" s="412"/>
      <c r="AE258" s="412"/>
      <c r="AF258" s="414"/>
      <c r="AG258" s="378"/>
      <c r="AH258" s="380"/>
      <c r="AI258" s="417"/>
      <c r="AJ258" s="414"/>
      <c r="AK258" s="414"/>
      <c r="AL258" s="417"/>
      <c r="AM258" s="417"/>
      <c r="AN258" s="5"/>
      <c r="AO258" s="5"/>
      <c r="AP258" s="5"/>
      <c r="AQ258" s="417"/>
      <c r="AR258" s="384"/>
      <c r="AS258" s="418"/>
      <c r="AT258" s="412"/>
      <c r="AU258" s="412"/>
      <c r="AV258" s="414"/>
      <c r="AW258" s="376"/>
      <c r="AX258" s="380"/>
      <c r="AY258" s="417"/>
      <c r="AZ258" s="412"/>
      <c r="BA258" s="412"/>
      <c r="BB258" s="414"/>
      <c r="BC258" s="376"/>
      <c r="BD258" s="390"/>
      <c r="BE258" s="417"/>
      <c r="BF258" s="412"/>
      <c r="BG258" s="412"/>
      <c r="BH258" s="414"/>
      <c r="BI258" s="376"/>
      <c r="BJ258" s="390"/>
      <c r="BK258" s="417"/>
      <c r="BL258" s="412"/>
      <c r="BM258" s="412"/>
      <c r="BN258" s="414"/>
      <c r="BO258" s="376"/>
      <c r="BP258" s="390"/>
      <c r="BQ258" s="417"/>
      <c r="BR258" s="412"/>
      <c r="BS258" s="412"/>
      <c r="BT258" s="414"/>
      <c r="BU258" s="376"/>
      <c r="BV258" s="390"/>
      <c r="BW258" s="417"/>
      <c r="BX258" s="412"/>
      <c r="BY258" s="412"/>
      <c r="BZ258" s="414"/>
      <c r="CA258" s="376"/>
      <c r="CB258" s="390"/>
      <c r="CC258" s="67"/>
      <c r="CD258" s="407"/>
      <c r="CE258" s="408"/>
    </row>
    <row r="259" spans="7:83" ht="20.25" thickBot="1" thickTop="1">
      <c r="G259" s="321"/>
      <c r="H259" s="321"/>
      <c r="I259" s="324"/>
      <c r="J259" s="22"/>
      <c r="K259" s="392"/>
      <c r="L259" s="393"/>
      <c r="M259" s="394"/>
      <c r="N259" s="25"/>
      <c r="O259" s="56"/>
      <c r="P259" s="56"/>
      <c r="Q259" s="57"/>
      <c r="R259" s="64"/>
      <c r="S259" s="381"/>
      <c r="T259" s="56"/>
      <c r="U259" s="56"/>
      <c r="V259" s="57"/>
      <c r="W259" s="64"/>
      <c r="X259" s="381"/>
      <c r="Y259" s="56"/>
      <c r="Z259" s="56"/>
      <c r="AA259" s="57"/>
      <c r="AB259" s="65"/>
      <c r="AC259" s="382"/>
      <c r="AD259" s="56"/>
      <c r="AE259" s="56"/>
      <c r="AF259" s="57"/>
      <c r="AG259" s="64"/>
      <c r="AH259" s="381"/>
      <c r="AI259" s="60"/>
      <c r="AJ259" s="60"/>
      <c r="AK259" s="60"/>
      <c r="AL259" s="60"/>
      <c r="AM259" s="60"/>
      <c r="AN259" s="60"/>
      <c r="AO259" s="60"/>
      <c r="AP259" s="60"/>
      <c r="AQ259" s="60"/>
      <c r="AR259" s="61"/>
      <c r="AS259" s="60"/>
      <c r="AT259" s="56"/>
      <c r="AU259" s="56"/>
      <c r="AV259" s="57"/>
      <c r="AW259" s="58"/>
      <c r="AX259" s="382"/>
      <c r="AY259" s="59"/>
      <c r="AZ259" s="56"/>
      <c r="BA259" s="59"/>
      <c r="BB259" s="57"/>
      <c r="BC259" s="58"/>
      <c r="BD259" s="391"/>
      <c r="BE259" s="59"/>
      <c r="BF259" s="56"/>
      <c r="BG259" s="59"/>
      <c r="BH259" s="57"/>
      <c r="BI259" s="58"/>
      <c r="BJ259" s="391"/>
      <c r="BK259" s="59"/>
      <c r="BL259" s="56"/>
      <c r="BM259" s="59"/>
      <c r="BN259" s="57"/>
      <c r="BO259" s="58"/>
      <c r="BP259" s="391"/>
      <c r="BQ259" s="59"/>
      <c r="BR259" s="56"/>
      <c r="BS259" s="59"/>
      <c r="BT259" s="57"/>
      <c r="BU259" s="58"/>
      <c r="BV259" s="391"/>
      <c r="BW259" s="59"/>
      <c r="BX259" s="56"/>
      <c r="BY259" s="59"/>
      <c r="BZ259" s="57"/>
      <c r="CA259" s="58"/>
      <c r="CB259" s="391"/>
      <c r="CC259" s="68"/>
      <c r="CD259" s="395"/>
      <c r="CE259" s="396"/>
    </row>
    <row r="260" spans="7:83" ht="28.5" thickTop="1">
      <c r="G260" s="20"/>
      <c r="H260" s="20"/>
      <c r="I260" s="71"/>
      <c r="J260" s="23"/>
      <c r="K260" s="40"/>
      <c r="L260" s="37"/>
      <c r="M260" s="41"/>
      <c r="N260" s="34"/>
      <c r="O260" s="47"/>
      <c r="P260" s="46"/>
      <c r="Q260" s="46"/>
      <c r="R260" s="46"/>
      <c r="S260" s="55"/>
      <c r="T260" s="47"/>
      <c r="U260" s="46"/>
      <c r="V260" s="46"/>
      <c r="W260" s="46"/>
      <c r="X260" s="55"/>
      <c r="Y260" s="52"/>
      <c r="Z260" s="46"/>
      <c r="AA260" s="46"/>
      <c r="AB260" s="46"/>
      <c r="AC260" s="55"/>
      <c r="AD260" s="47"/>
      <c r="AE260" s="46"/>
      <c r="AF260" s="46"/>
      <c r="AG260" s="46"/>
      <c r="AH260" s="55"/>
      <c r="AI260" s="29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46"/>
      <c r="AU260" s="46"/>
      <c r="AV260" s="46"/>
      <c r="AW260" s="46"/>
      <c r="AX260" s="55"/>
      <c r="AY260" s="52"/>
      <c r="AZ260" s="46"/>
      <c r="BA260" s="46"/>
      <c r="BB260" s="46"/>
      <c r="BC260" s="46"/>
      <c r="BD260" s="28"/>
      <c r="BE260" s="52"/>
      <c r="BF260" s="46"/>
      <c r="BG260" s="46"/>
      <c r="BH260" s="46"/>
      <c r="BI260" s="46"/>
      <c r="BJ260" s="28"/>
      <c r="BK260" s="52"/>
      <c r="BL260" s="46"/>
      <c r="BM260" s="46"/>
      <c r="BN260" s="46"/>
      <c r="BO260" s="46"/>
      <c r="BP260" s="28"/>
      <c r="BQ260" s="52"/>
      <c r="BR260" s="46"/>
      <c r="BS260" s="46"/>
      <c r="BT260" s="46"/>
      <c r="BU260" s="46"/>
      <c r="BV260" s="28"/>
      <c r="BW260" s="52"/>
      <c r="BX260" s="46"/>
      <c r="BY260" s="46"/>
      <c r="BZ260" s="46"/>
      <c r="CA260" s="46"/>
      <c r="CB260" s="28"/>
      <c r="CC260" s="75"/>
      <c r="CD260" s="303"/>
      <c r="CE260" s="304"/>
    </row>
    <row r="261" spans="7:83" ht="27.75">
      <c r="G261" s="19"/>
      <c r="H261" s="19"/>
      <c r="I261" s="71"/>
      <c r="J261" s="8"/>
      <c r="K261" s="42"/>
      <c r="L261" s="38"/>
      <c r="M261" s="43"/>
      <c r="N261" s="35"/>
      <c r="O261" s="48"/>
      <c r="P261" s="49"/>
      <c r="Q261" s="46"/>
      <c r="R261" s="46"/>
      <c r="S261" s="55"/>
      <c r="T261" s="48"/>
      <c r="U261" s="49"/>
      <c r="V261" s="46"/>
      <c r="W261" s="46"/>
      <c r="X261" s="55"/>
      <c r="Y261" s="53"/>
      <c r="Z261" s="49"/>
      <c r="AA261" s="46"/>
      <c r="AB261" s="46"/>
      <c r="AC261" s="55"/>
      <c r="AD261" s="48"/>
      <c r="AE261" s="49"/>
      <c r="AF261" s="46"/>
      <c r="AG261" s="46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49"/>
      <c r="AU261" s="49"/>
      <c r="AV261" s="49"/>
      <c r="AW261" s="46"/>
      <c r="AX261" s="55"/>
      <c r="AY261" s="53"/>
      <c r="AZ261" s="49"/>
      <c r="BA261" s="46"/>
      <c r="BB261" s="46"/>
      <c r="BC261" s="46"/>
      <c r="BD261" s="28"/>
      <c r="BE261" s="53"/>
      <c r="BF261" s="49"/>
      <c r="BG261" s="46"/>
      <c r="BH261" s="46"/>
      <c r="BI261" s="46"/>
      <c r="BJ261" s="28"/>
      <c r="BK261" s="53"/>
      <c r="BL261" s="49"/>
      <c r="BM261" s="46"/>
      <c r="BN261" s="46"/>
      <c r="BO261" s="46"/>
      <c r="BP261" s="28"/>
      <c r="BQ261" s="53"/>
      <c r="BR261" s="49"/>
      <c r="BS261" s="46"/>
      <c r="BT261" s="46"/>
      <c r="BU261" s="46"/>
      <c r="BV261" s="28"/>
      <c r="BW261" s="53"/>
      <c r="BX261" s="49"/>
      <c r="BY261" s="46"/>
      <c r="BZ261" s="46"/>
      <c r="CA261" s="46"/>
      <c r="CB261" s="28"/>
      <c r="CC261" s="75"/>
      <c r="CD261" s="305"/>
      <c r="CE261" s="306"/>
    </row>
    <row r="262" spans="7:83" ht="27.75">
      <c r="G262" s="19"/>
      <c r="H262" s="19"/>
      <c r="I262" s="71"/>
      <c r="J262" s="8"/>
      <c r="K262" s="42"/>
      <c r="L262" s="38"/>
      <c r="M262" s="43"/>
      <c r="N262" s="35"/>
      <c r="O262" s="48"/>
      <c r="P262" s="49"/>
      <c r="Q262" s="46"/>
      <c r="R262" s="46"/>
      <c r="S262" s="55"/>
      <c r="T262" s="48"/>
      <c r="U262" s="49"/>
      <c r="V262" s="46"/>
      <c r="W262" s="46"/>
      <c r="X262" s="55"/>
      <c r="Y262" s="53"/>
      <c r="Z262" s="49"/>
      <c r="AA262" s="46"/>
      <c r="AB262" s="46"/>
      <c r="AC262" s="55"/>
      <c r="AD262" s="48"/>
      <c r="AE262" s="49"/>
      <c r="AF262" s="46"/>
      <c r="AG262" s="46"/>
      <c r="AH262" s="55"/>
      <c r="AI262" s="31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49"/>
      <c r="AU262" s="49"/>
      <c r="AV262" s="49"/>
      <c r="AW262" s="46"/>
      <c r="AX262" s="55"/>
      <c r="AY262" s="53"/>
      <c r="AZ262" s="49"/>
      <c r="BA262" s="46"/>
      <c r="BB262" s="46"/>
      <c r="BC262" s="46"/>
      <c r="BD262" s="28"/>
      <c r="BE262" s="53"/>
      <c r="BF262" s="49"/>
      <c r="BG262" s="46"/>
      <c r="BH262" s="46"/>
      <c r="BI262" s="46"/>
      <c r="BJ262" s="28"/>
      <c r="BK262" s="53"/>
      <c r="BL262" s="49"/>
      <c r="BM262" s="46"/>
      <c r="BN262" s="46"/>
      <c r="BO262" s="46"/>
      <c r="BP262" s="28"/>
      <c r="BQ262" s="53"/>
      <c r="BR262" s="49"/>
      <c r="BS262" s="46"/>
      <c r="BT262" s="46"/>
      <c r="BU262" s="46"/>
      <c r="BV262" s="28"/>
      <c r="BW262" s="53"/>
      <c r="BX262" s="49"/>
      <c r="BY262" s="46"/>
      <c r="BZ262" s="46"/>
      <c r="CA262" s="46"/>
      <c r="CB262" s="28"/>
      <c r="CC262" s="75"/>
      <c r="CD262" s="305"/>
      <c r="CE262" s="306"/>
    </row>
    <row r="263" spans="7:83" ht="27.75">
      <c r="G263" s="19"/>
      <c r="H263" s="19"/>
      <c r="I263" s="71"/>
      <c r="J263" s="8"/>
      <c r="K263" s="42"/>
      <c r="L263" s="38"/>
      <c r="M263" s="43"/>
      <c r="N263" s="35"/>
      <c r="O263" s="48"/>
      <c r="P263" s="49"/>
      <c r="Q263" s="46"/>
      <c r="R263" s="46"/>
      <c r="S263" s="55"/>
      <c r="T263" s="48"/>
      <c r="U263" s="49"/>
      <c r="V263" s="46"/>
      <c r="W263" s="46"/>
      <c r="X263" s="55"/>
      <c r="Y263" s="53"/>
      <c r="Z263" s="49"/>
      <c r="AA263" s="46"/>
      <c r="AB263" s="46"/>
      <c r="AC263" s="55"/>
      <c r="AD263" s="48"/>
      <c r="AE263" s="49"/>
      <c r="AF263" s="46"/>
      <c r="AG263" s="46"/>
      <c r="AH263" s="55"/>
      <c r="AI263" s="31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49"/>
      <c r="AU263" s="49"/>
      <c r="AV263" s="49"/>
      <c r="AW263" s="46"/>
      <c r="AX263" s="55"/>
      <c r="AY263" s="53"/>
      <c r="AZ263" s="49"/>
      <c r="BA263" s="46"/>
      <c r="BB263" s="46"/>
      <c r="BC263" s="46"/>
      <c r="BD263" s="28"/>
      <c r="BE263" s="53"/>
      <c r="BF263" s="49"/>
      <c r="BG263" s="46"/>
      <c r="BH263" s="46"/>
      <c r="BI263" s="46"/>
      <c r="BJ263" s="28"/>
      <c r="BK263" s="53"/>
      <c r="BL263" s="49"/>
      <c r="BM263" s="46"/>
      <c r="BN263" s="46"/>
      <c r="BO263" s="46"/>
      <c r="BP263" s="28"/>
      <c r="BQ263" s="53"/>
      <c r="BR263" s="49"/>
      <c r="BS263" s="46"/>
      <c r="BT263" s="46"/>
      <c r="BU263" s="46"/>
      <c r="BV263" s="28"/>
      <c r="BW263" s="53"/>
      <c r="BX263" s="49"/>
      <c r="BY263" s="46"/>
      <c r="BZ263" s="46"/>
      <c r="CA263" s="46"/>
      <c r="CB263" s="28"/>
      <c r="CC263" s="75"/>
      <c r="CD263" s="305"/>
      <c r="CE263" s="306"/>
    </row>
    <row r="264" spans="7:83" ht="27.75">
      <c r="G264" s="19"/>
      <c r="H264" s="19"/>
      <c r="I264" s="71"/>
      <c r="J264" s="9"/>
      <c r="K264" s="44"/>
      <c r="L264" s="39"/>
      <c r="M264" s="45"/>
      <c r="N264" s="36"/>
      <c r="O264" s="50"/>
      <c r="P264" s="51"/>
      <c r="Q264" s="63"/>
      <c r="R264" s="46"/>
      <c r="S264" s="55"/>
      <c r="T264" s="50"/>
      <c r="U264" s="51"/>
      <c r="V264" s="63"/>
      <c r="W264" s="46"/>
      <c r="X264" s="55"/>
      <c r="Y264" s="54"/>
      <c r="Z264" s="51"/>
      <c r="AA264" s="63"/>
      <c r="AB264" s="46"/>
      <c r="AC264" s="55"/>
      <c r="AD264" s="50"/>
      <c r="AE264" s="51"/>
      <c r="AF264" s="63"/>
      <c r="AG264" s="46"/>
      <c r="AH264" s="55"/>
      <c r="AI264" s="33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51"/>
      <c r="AU264" s="51"/>
      <c r="AV264" s="51"/>
      <c r="AW264" s="46"/>
      <c r="AX264" s="55"/>
      <c r="AY264" s="54"/>
      <c r="AZ264" s="51"/>
      <c r="BA264" s="63"/>
      <c r="BB264" s="63"/>
      <c r="BC264" s="46"/>
      <c r="BD264" s="28"/>
      <c r="BE264" s="54"/>
      <c r="BF264" s="51"/>
      <c r="BG264" s="63"/>
      <c r="BH264" s="63"/>
      <c r="BI264" s="46"/>
      <c r="BJ264" s="28"/>
      <c r="BK264" s="54"/>
      <c r="BL264" s="51"/>
      <c r="BM264" s="63"/>
      <c r="BN264" s="63"/>
      <c r="BO264" s="46"/>
      <c r="BP264" s="28"/>
      <c r="BQ264" s="54"/>
      <c r="BR264" s="51"/>
      <c r="BS264" s="63"/>
      <c r="BT264" s="63"/>
      <c r="BU264" s="46"/>
      <c r="BV264" s="28"/>
      <c r="BW264" s="54"/>
      <c r="BX264" s="51"/>
      <c r="BY264" s="63"/>
      <c r="BZ264" s="63"/>
      <c r="CA264" s="46"/>
      <c r="CB264" s="28"/>
      <c r="CC264" s="75"/>
      <c r="CD264" s="17"/>
      <c r="CE264" s="18"/>
    </row>
    <row r="265" spans="7:83" ht="27.75">
      <c r="G265" s="19"/>
      <c r="H265" s="19"/>
      <c r="I265" s="71"/>
      <c r="J265" s="8"/>
      <c r="K265" s="42"/>
      <c r="L265" s="38"/>
      <c r="M265" s="43"/>
      <c r="N265" s="35"/>
      <c r="O265" s="48"/>
      <c r="P265" s="49"/>
      <c r="Q265" s="46"/>
      <c r="R265" s="46"/>
      <c r="S265" s="55"/>
      <c r="T265" s="48"/>
      <c r="U265" s="49"/>
      <c r="V265" s="46"/>
      <c r="W265" s="46"/>
      <c r="X265" s="55"/>
      <c r="Y265" s="53"/>
      <c r="Z265" s="49"/>
      <c r="AA265" s="46"/>
      <c r="AB265" s="46"/>
      <c r="AC265" s="55"/>
      <c r="AD265" s="48"/>
      <c r="AE265" s="49"/>
      <c r="AF265" s="46"/>
      <c r="AG265" s="46"/>
      <c r="AH265" s="55"/>
      <c r="AI265" s="31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49"/>
      <c r="AU265" s="49"/>
      <c r="AV265" s="49"/>
      <c r="AW265" s="46"/>
      <c r="AX265" s="55"/>
      <c r="AY265" s="53"/>
      <c r="AZ265" s="49"/>
      <c r="BA265" s="46"/>
      <c r="BB265" s="46"/>
      <c r="BC265" s="46"/>
      <c r="BD265" s="28"/>
      <c r="BE265" s="53"/>
      <c r="BF265" s="49"/>
      <c r="BG265" s="46"/>
      <c r="BH265" s="46"/>
      <c r="BI265" s="46"/>
      <c r="BJ265" s="28"/>
      <c r="BK265" s="53"/>
      <c r="BL265" s="49"/>
      <c r="BM265" s="46"/>
      <c r="BN265" s="46"/>
      <c r="BO265" s="46"/>
      <c r="BP265" s="28"/>
      <c r="BQ265" s="53"/>
      <c r="BR265" s="49"/>
      <c r="BS265" s="46"/>
      <c r="BT265" s="46"/>
      <c r="BU265" s="46"/>
      <c r="BV265" s="28"/>
      <c r="BW265" s="53"/>
      <c r="BX265" s="49"/>
      <c r="BY265" s="46"/>
      <c r="BZ265" s="46"/>
      <c r="CA265" s="46"/>
      <c r="CB265" s="28"/>
      <c r="CC265" s="75"/>
      <c r="CD265" s="305"/>
      <c r="CE265" s="306"/>
    </row>
    <row r="266" spans="7:83" ht="27.75">
      <c r="G266" s="19"/>
      <c r="H266" s="19"/>
      <c r="I266" s="71"/>
      <c r="J266" s="8"/>
      <c r="K266" s="42"/>
      <c r="L266" s="38"/>
      <c r="M266" s="43"/>
      <c r="N266" s="35"/>
      <c r="O266" s="48"/>
      <c r="P266" s="49"/>
      <c r="Q266" s="46"/>
      <c r="R266" s="46"/>
      <c r="S266" s="55"/>
      <c r="T266" s="48"/>
      <c r="U266" s="49"/>
      <c r="V266" s="46"/>
      <c r="W266" s="46"/>
      <c r="X266" s="55"/>
      <c r="Y266" s="53"/>
      <c r="Z266" s="49"/>
      <c r="AA266" s="46"/>
      <c r="AB266" s="46"/>
      <c r="AC266" s="55"/>
      <c r="AD266" s="48"/>
      <c r="AE266" s="49"/>
      <c r="AF266" s="46"/>
      <c r="AG266" s="46"/>
      <c r="AH266" s="55"/>
      <c r="AI266" s="31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49"/>
      <c r="AU266" s="49"/>
      <c r="AV266" s="49"/>
      <c r="AW266" s="46"/>
      <c r="AX266" s="55"/>
      <c r="AY266" s="53"/>
      <c r="AZ266" s="49"/>
      <c r="BA266" s="46"/>
      <c r="BB266" s="46"/>
      <c r="BC266" s="46"/>
      <c r="BD266" s="28"/>
      <c r="BE266" s="53"/>
      <c r="BF266" s="49"/>
      <c r="BG266" s="46"/>
      <c r="BH266" s="46"/>
      <c r="BI266" s="46"/>
      <c r="BJ266" s="28"/>
      <c r="BK266" s="53"/>
      <c r="BL266" s="49"/>
      <c r="BM266" s="46"/>
      <c r="BN266" s="46"/>
      <c r="BO266" s="46"/>
      <c r="BP266" s="28"/>
      <c r="BQ266" s="53"/>
      <c r="BR266" s="49"/>
      <c r="BS266" s="46"/>
      <c r="BT266" s="46"/>
      <c r="BU266" s="46"/>
      <c r="BV266" s="28"/>
      <c r="BW266" s="53"/>
      <c r="BX266" s="49"/>
      <c r="BY266" s="46"/>
      <c r="BZ266" s="46"/>
      <c r="CA266" s="46"/>
      <c r="CB266" s="28"/>
      <c r="CC266" s="75"/>
      <c r="CD266" s="305"/>
      <c r="CE266" s="306"/>
    </row>
    <row r="267" spans="7:83" ht="27.75">
      <c r="G267" s="19"/>
      <c r="H267" s="19"/>
      <c r="I267" s="71"/>
      <c r="J267" s="8"/>
      <c r="K267" s="42"/>
      <c r="L267" s="38"/>
      <c r="M267" s="43"/>
      <c r="N267" s="35"/>
      <c r="O267" s="48"/>
      <c r="P267" s="49"/>
      <c r="Q267" s="46"/>
      <c r="R267" s="46"/>
      <c r="S267" s="55"/>
      <c r="T267" s="48"/>
      <c r="U267" s="49"/>
      <c r="V267" s="46"/>
      <c r="W267" s="46"/>
      <c r="X267" s="55"/>
      <c r="Y267" s="53"/>
      <c r="Z267" s="49"/>
      <c r="AA267" s="46"/>
      <c r="AB267" s="46"/>
      <c r="AC267" s="55"/>
      <c r="AD267" s="48"/>
      <c r="AE267" s="49"/>
      <c r="AF267" s="46"/>
      <c r="AG267" s="46"/>
      <c r="AH267" s="55"/>
      <c r="AI267" s="31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49"/>
      <c r="AU267" s="49"/>
      <c r="AV267" s="49"/>
      <c r="AW267" s="46"/>
      <c r="AX267" s="55"/>
      <c r="AY267" s="53"/>
      <c r="AZ267" s="49"/>
      <c r="BA267" s="46"/>
      <c r="BB267" s="46"/>
      <c r="BC267" s="46"/>
      <c r="BD267" s="28"/>
      <c r="BE267" s="53"/>
      <c r="BF267" s="49"/>
      <c r="BG267" s="46"/>
      <c r="BH267" s="46"/>
      <c r="BI267" s="46"/>
      <c r="BJ267" s="28"/>
      <c r="BK267" s="53"/>
      <c r="BL267" s="49"/>
      <c r="BM267" s="46"/>
      <c r="BN267" s="46"/>
      <c r="BO267" s="46"/>
      <c r="BP267" s="28"/>
      <c r="BQ267" s="53"/>
      <c r="BR267" s="49"/>
      <c r="BS267" s="46"/>
      <c r="BT267" s="46"/>
      <c r="BU267" s="46"/>
      <c r="BV267" s="28"/>
      <c r="BW267" s="53"/>
      <c r="BX267" s="49"/>
      <c r="BY267" s="46"/>
      <c r="BZ267" s="46"/>
      <c r="CA267" s="46"/>
      <c r="CB267" s="28"/>
      <c r="CC267" s="75"/>
      <c r="CD267" s="305"/>
      <c r="CE267" s="306"/>
    </row>
    <row r="268" spans="7:83" ht="27.75">
      <c r="G268" s="19"/>
      <c r="H268" s="19"/>
      <c r="I268" s="71"/>
      <c r="J268" s="8"/>
      <c r="K268" s="42"/>
      <c r="L268" s="38"/>
      <c r="M268" s="43"/>
      <c r="N268" s="35"/>
      <c r="O268" s="48"/>
      <c r="P268" s="49"/>
      <c r="Q268" s="46"/>
      <c r="R268" s="46"/>
      <c r="S268" s="55"/>
      <c r="T268" s="48"/>
      <c r="U268" s="49"/>
      <c r="V268" s="46"/>
      <c r="W268" s="46"/>
      <c r="X268" s="55"/>
      <c r="Y268" s="53"/>
      <c r="Z268" s="49"/>
      <c r="AA268" s="46"/>
      <c r="AB268" s="46"/>
      <c r="AC268" s="55"/>
      <c r="AD268" s="48"/>
      <c r="AE268" s="49"/>
      <c r="AF268" s="46"/>
      <c r="AG268" s="46"/>
      <c r="AH268" s="55"/>
      <c r="AI268" s="31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49"/>
      <c r="AU268" s="49"/>
      <c r="AV268" s="49"/>
      <c r="AW268" s="46"/>
      <c r="AX268" s="55"/>
      <c r="AY268" s="53"/>
      <c r="AZ268" s="49"/>
      <c r="BA268" s="46"/>
      <c r="BB268" s="46"/>
      <c r="BC268" s="46"/>
      <c r="BD268" s="28"/>
      <c r="BE268" s="53"/>
      <c r="BF268" s="49"/>
      <c r="BG268" s="46"/>
      <c r="BH268" s="46"/>
      <c r="BI268" s="46"/>
      <c r="BJ268" s="28"/>
      <c r="BK268" s="53"/>
      <c r="BL268" s="49"/>
      <c r="BM268" s="46"/>
      <c r="BN268" s="46"/>
      <c r="BO268" s="46"/>
      <c r="BP268" s="28"/>
      <c r="BQ268" s="53"/>
      <c r="BR268" s="49"/>
      <c r="BS268" s="46"/>
      <c r="BT268" s="46"/>
      <c r="BU268" s="46"/>
      <c r="BV268" s="28"/>
      <c r="BW268" s="53"/>
      <c r="BX268" s="49"/>
      <c r="BY268" s="46"/>
      <c r="BZ268" s="46"/>
      <c r="CA268" s="46"/>
      <c r="CB268" s="28"/>
      <c r="CC268" s="75"/>
      <c r="CD268" s="305"/>
      <c r="CE268" s="306"/>
    </row>
    <row r="269" spans="7:83" ht="27.75">
      <c r="G269" s="19"/>
      <c r="H269" s="19"/>
      <c r="I269" s="71"/>
      <c r="J269" s="8"/>
      <c r="K269" s="42"/>
      <c r="L269" s="38"/>
      <c r="M269" s="43"/>
      <c r="N269" s="35"/>
      <c r="O269" s="48"/>
      <c r="P269" s="49"/>
      <c r="Q269" s="46"/>
      <c r="R269" s="46"/>
      <c r="S269" s="55"/>
      <c r="T269" s="48"/>
      <c r="U269" s="49"/>
      <c r="V269" s="46"/>
      <c r="W269" s="46"/>
      <c r="X269" s="55"/>
      <c r="Y269" s="53"/>
      <c r="Z269" s="49"/>
      <c r="AA269" s="46"/>
      <c r="AB269" s="46"/>
      <c r="AC269" s="55"/>
      <c r="AD269" s="48"/>
      <c r="AE269" s="49"/>
      <c r="AF269" s="46"/>
      <c r="AG269" s="46"/>
      <c r="AH269" s="55"/>
      <c r="AI269" s="31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49"/>
      <c r="AU269" s="49"/>
      <c r="AV269" s="49"/>
      <c r="AW269" s="46"/>
      <c r="AX269" s="55"/>
      <c r="AY269" s="53"/>
      <c r="AZ269" s="49"/>
      <c r="BA269" s="46"/>
      <c r="BB269" s="46"/>
      <c r="BC269" s="46"/>
      <c r="BD269" s="28"/>
      <c r="BE269" s="53"/>
      <c r="BF269" s="49"/>
      <c r="BG269" s="46"/>
      <c r="BH269" s="46"/>
      <c r="BI269" s="46"/>
      <c r="BJ269" s="28"/>
      <c r="BK269" s="53"/>
      <c r="BL269" s="49"/>
      <c r="BM269" s="46"/>
      <c r="BN269" s="46"/>
      <c r="BO269" s="46"/>
      <c r="BP269" s="28"/>
      <c r="BQ269" s="53"/>
      <c r="BR269" s="49"/>
      <c r="BS269" s="46"/>
      <c r="BT269" s="46"/>
      <c r="BU269" s="46"/>
      <c r="BV269" s="28"/>
      <c r="BW269" s="53"/>
      <c r="BX269" s="49"/>
      <c r="BY269" s="46"/>
      <c r="BZ269" s="46"/>
      <c r="CA269" s="46"/>
      <c r="CB269" s="28"/>
      <c r="CC269" s="75"/>
      <c r="CD269" s="305"/>
      <c r="CE269" s="306"/>
    </row>
    <row r="270" spans="7:83" ht="27.75">
      <c r="G270" s="19"/>
      <c r="H270" s="19"/>
      <c r="I270" s="71"/>
      <c r="J270" s="8"/>
      <c r="K270" s="42"/>
      <c r="L270" s="38"/>
      <c r="M270" s="43"/>
      <c r="N270" s="35"/>
      <c r="O270" s="48"/>
      <c r="P270" s="49"/>
      <c r="Q270" s="46"/>
      <c r="R270" s="46"/>
      <c r="S270" s="55"/>
      <c r="T270" s="48"/>
      <c r="U270" s="49"/>
      <c r="V270" s="46"/>
      <c r="W270" s="46"/>
      <c r="X270" s="55"/>
      <c r="Y270" s="53"/>
      <c r="Z270" s="49"/>
      <c r="AA270" s="46"/>
      <c r="AB270" s="46"/>
      <c r="AC270" s="55"/>
      <c r="AD270" s="48"/>
      <c r="AE270" s="49"/>
      <c r="AF270" s="46"/>
      <c r="AG270" s="46"/>
      <c r="AH270" s="55"/>
      <c r="AI270" s="31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49"/>
      <c r="AU270" s="49"/>
      <c r="AV270" s="49"/>
      <c r="AW270" s="46"/>
      <c r="AX270" s="55"/>
      <c r="AY270" s="53"/>
      <c r="AZ270" s="49"/>
      <c r="BA270" s="46"/>
      <c r="BB270" s="46"/>
      <c r="BC270" s="46"/>
      <c r="BD270" s="28"/>
      <c r="BE270" s="53"/>
      <c r="BF270" s="49"/>
      <c r="BG270" s="46"/>
      <c r="BH270" s="46"/>
      <c r="BI270" s="46"/>
      <c r="BJ270" s="28"/>
      <c r="BK270" s="53"/>
      <c r="BL270" s="49"/>
      <c r="BM270" s="46"/>
      <c r="BN270" s="46"/>
      <c r="BO270" s="46"/>
      <c r="BP270" s="28"/>
      <c r="BQ270" s="53"/>
      <c r="BR270" s="49"/>
      <c r="BS270" s="46"/>
      <c r="BT270" s="46"/>
      <c r="BU270" s="46"/>
      <c r="BV270" s="28"/>
      <c r="BW270" s="53"/>
      <c r="BX270" s="49"/>
      <c r="BY270" s="46"/>
      <c r="BZ270" s="46"/>
      <c r="CA270" s="46"/>
      <c r="CB270" s="28"/>
      <c r="CC270" s="75"/>
      <c r="CD270" s="73"/>
      <c r="CE270" s="74"/>
    </row>
    <row r="271" spans="7:83" ht="27.75">
      <c r="G271" s="19"/>
      <c r="H271" s="19"/>
      <c r="I271" s="71"/>
      <c r="J271" s="8"/>
      <c r="K271" s="42"/>
      <c r="L271" s="38"/>
      <c r="M271" s="43"/>
      <c r="N271" s="35"/>
      <c r="O271" s="48"/>
      <c r="P271" s="49"/>
      <c r="Q271" s="46"/>
      <c r="R271" s="46"/>
      <c r="S271" s="55"/>
      <c r="T271" s="48"/>
      <c r="U271" s="49"/>
      <c r="V271" s="46"/>
      <c r="W271" s="46"/>
      <c r="X271" s="55"/>
      <c r="Y271" s="53"/>
      <c r="Z271" s="49"/>
      <c r="AA271" s="46"/>
      <c r="AB271" s="46"/>
      <c r="AC271" s="55"/>
      <c r="AD271" s="48"/>
      <c r="AE271" s="49"/>
      <c r="AF271" s="46"/>
      <c r="AG271" s="46"/>
      <c r="AH271" s="55"/>
      <c r="AI271" s="31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49"/>
      <c r="AU271" s="49"/>
      <c r="AV271" s="49"/>
      <c r="AW271" s="46"/>
      <c r="AX271" s="55"/>
      <c r="AY271" s="53"/>
      <c r="AZ271" s="49"/>
      <c r="BA271" s="46"/>
      <c r="BB271" s="46"/>
      <c r="BC271" s="46"/>
      <c r="BD271" s="28"/>
      <c r="BE271" s="53"/>
      <c r="BF271" s="49"/>
      <c r="BG271" s="46"/>
      <c r="BH271" s="46"/>
      <c r="BI271" s="46"/>
      <c r="BJ271" s="28"/>
      <c r="BK271" s="53"/>
      <c r="BL271" s="49"/>
      <c r="BM271" s="46"/>
      <c r="BN271" s="46"/>
      <c r="BO271" s="46"/>
      <c r="BP271" s="28"/>
      <c r="BQ271" s="53"/>
      <c r="BR271" s="49"/>
      <c r="BS271" s="46"/>
      <c r="BT271" s="46"/>
      <c r="BU271" s="46"/>
      <c r="BV271" s="28"/>
      <c r="BW271" s="53"/>
      <c r="BX271" s="49"/>
      <c r="BY271" s="46"/>
      <c r="BZ271" s="46"/>
      <c r="CA271" s="46"/>
      <c r="CB271" s="28"/>
      <c r="CC271" s="75"/>
      <c r="CD271" s="73"/>
      <c r="CE271" s="74"/>
    </row>
    <row r="272" spans="7:83" ht="27.75">
      <c r="G272" s="19"/>
      <c r="H272" s="19"/>
      <c r="I272" s="71"/>
      <c r="J272" s="8"/>
      <c r="K272" s="42"/>
      <c r="L272" s="38"/>
      <c r="M272" s="43"/>
      <c r="N272" s="35"/>
      <c r="O272" s="48"/>
      <c r="P272" s="49"/>
      <c r="Q272" s="46"/>
      <c r="R272" s="46"/>
      <c r="S272" s="55"/>
      <c r="T272" s="48"/>
      <c r="U272" s="49"/>
      <c r="V272" s="46"/>
      <c r="W272" s="46"/>
      <c r="X272" s="55"/>
      <c r="Y272" s="53"/>
      <c r="Z272" s="49"/>
      <c r="AA272" s="46"/>
      <c r="AB272" s="46"/>
      <c r="AC272" s="55"/>
      <c r="AD272" s="48"/>
      <c r="AE272" s="49"/>
      <c r="AF272" s="46"/>
      <c r="AG272" s="46"/>
      <c r="AH272" s="55"/>
      <c r="AI272" s="31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49"/>
      <c r="AU272" s="49"/>
      <c r="AV272" s="49"/>
      <c r="AW272" s="46"/>
      <c r="AX272" s="55"/>
      <c r="AY272" s="53"/>
      <c r="AZ272" s="49"/>
      <c r="BA272" s="46"/>
      <c r="BB272" s="46"/>
      <c r="BC272" s="46"/>
      <c r="BD272" s="28"/>
      <c r="BE272" s="53"/>
      <c r="BF272" s="49"/>
      <c r="BG272" s="46"/>
      <c r="BH272" s="46"/>
      <c r="BI272" s="46"/>
      <c r="BJ272" s="28"/>
      <c r="BK272" s="53"/>
      <c r="BL272" s="49"/>
      <c r="BM272" s="46"/>
      <c r="BN272" s="46"/>
      <c r="BO272" s="46"/>
      <c r="BP272" s="28"/>
      <c r="BQ272" s="53"/>
      <c r="BR272" s="49"/>
      <c r="BS272" s="46"/>
      <c r="BT272" s="46"/>
      <c r="BU272" s="46"/>
      <c r="BV272" s="28"/>
      <c r="BW272" s="53"/>
      <c r="BX272" s="49"/>
      <c r="BY272" s="46"/>
      <c r="BZ272" s="46"/>
      <c r="CA272" s="46"/>
      <c r="CB272" s="28"/>
      <c r="CC272" s="75"/>
      <c r="CD272" s="73"/>
      <c r="CE272" s="74"/>
    </row>
    <row r="273" spans="7:83" ht="27.75">
      <c r="G273" s="19"/>
      <c r="H273" s="19"/>
      <c r="I273" s="71"/>
      <c r="J273" s="8"/>
      <c r="K273" s="42"/>
      <c r="L273" s="38"/>
      <c r="M273" s="43"/>
      <c r="N273" s="35"/>
      <c r="O273" s="48"/>
      <c r="P273" s="49"/>
      <c r="Q273" s="46"/>
      <c r="R273" s="46"/>
      <c r="S273" s="55"/>
      <c r="T273" s="48"/>
      <c r="U273" s="49"/>
      <c r="V273" s="46"/>
      <c r="W273" s="46"/>
      <c r="X273" s="55"/>
      <c r="Y273" s="53"/>
      <c r="Z273" s="49"/>
      <c r="AA273" s="46"/>
      <c r="AB273" s="46"/>
      <c r="AC273" s="55"/>
      <c r="AD273" s="48"/>
      <c r="AE273" s="49"/>
      <c r="AF273" s="46"/>
      <c r="AG273" s="46"/>
      <c r="AH273" s="55"/>
      <c r="AI273" s="31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49"/>
      <c r="AU273" s="49"/>
      <c r="AV273" s="49"/>
      <c r="AW273" s="46"/>
      <c r="AX273" s="55"/>
      <c r="AY273" s="53"/>
      <c r="AZ273" s="49"/>
      <c r="BA273" s="46"/>
      <c r="BB273" s="46"/>
      <c r="BC273" s="46"/>
      <c r="BD273" s="28"/>
      <c r="BE273" s="53"/>
      <c r="BF273" s="49"/>
      <c r="BG273" s="46"/>
      <c r="BH273" s="46"/>
      <c r="BI273" s="46"/>
      <c r="BJ273" s="28"/>
      <c r="BK273" s="53"/>
      <c r="BL273" s="49"/>
      <c r="BM273" s="46"/>
      <c r="BN273" s="46"/>
      <c r="BO273" s="46"/>
      <c r="BP273" s="28"/>
      <c r="BQ273" s="53"/>
      <c r="BR273" s="49"/>
      <c r="BS273" s="46"/>
      <c r="BT273" s="46"/>
      <c r="BU273" s="46"/>
      <c r="BV273" s="28"/>
      <c r="BW273" s="53"/>
      <c r="BX273" s="49"/>
      <c r="BY273" s="46"/>
      <c r="BZ273" s="46"/>
      <c r="CA273" s="46"/>
      <c r="CB273" s="28"/>
      <c r="CC273" s="75"/>
      <c r="CD273" s="73"/>
      <c r="CE273" s="74"/>
    </row>
    <row r="274" spans="7:83" ht="27.75">
      <c r="G274" s="19"/>
      <c r="H274" s="19"/>
      <c r="I274" s="71"/>
      <c r="J274" s="8"/>
      <c r="K274" s="42"/>
      <c r="L274" s="38"/>
      <c r="M274" s="43"/>
      <c r="N274" s="35"/>
      <c r="O274" s="48"/>
      <c r="P274" s="49"/>
      <c r="Q274" s="46"/>
      <c r="R274" s="46"/>
      <c r="S274" s="55"/>
      <c r="T274" s="48"/>
      <c r="U274" s="49"/>
      <c r="V274" s="46"/>
      <c r="W274" s="46"/>
      <c r="X274" s="55"/>
      <c r="Y274" s="53"/>
      <c r="Z274" s="49"/>
      <c r="AA274" s="46"/>
      <c r="AB274" s="46"/>
      <c r="AC274" s="55"/>
      <c r="AD274" s="48"/>
      <c r="AE274" s="49"/>
      <c r="AF274" s="46"/>
      <c r="AG274" s="46"/>
      <c r="AH274" s="55"/>
      <c r="AI274" s="31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49"/>
      <c r="AU274" s="49"/>
      <c r="AV274" s="49"/>
      <c r="AW274" s="46"/>
      <c r="AX274" s="55"/>
      <c r="AY274" s="53"/>
      <c r="AZ274" s="49"/>
      <c r="BA274" s="46"/>
      <c r="BB274" s="46"/>
      <c r="BC274" s="46"/>
      <c r="BD274" s="28"/>
      <c r="BE274" s="53"/>
      <c r="BF274" s="49"/>
      <c r="BG274" s="46"/>
      <c r="BH274" s="46"/>
      <c r="BI274" s="46"/>
      <c r="BJ274" s="28"/>
      <c r="BK274" s="53"/>
      <c r="BL274" s="49"/>
      <c r="BM274" s="46"/>
      <c r="BN274" s="46"/>
      <c r="BO274" s="46"/>
      <c r="BP274" s="28"/>
      <c r="BQ274" s="53"/>
      <c r="BR274" s="49"/>
      <c r="BS274" s="46"/>
      <c r="BT274" s="46"/>
      <c r="BU274" s="46"/>
      <c r="BV274" s="28"/>
      <c r="BW274" s="53"/>
      <c r="BX274" s="49"/>
      <c r="BY274" s="46"/>
      <c r="BZ274" s="46"/>
      <c r="CA274" s="46"/>
      <c r="CB274" s="28"/>
      <c r="CC274" s="75"/>
      <c r="CD274" s="73"/>
      <c r="CE274" s="74"/>
    </row>
    <row r="275" spans="7:83" ht="27.75">
      <c r="G275" s="19"/>
      <c r="H275" s="19"/>
      <c r="I275" s="71"/>
      <c r="J275" s="8"/>
      <c r="K275" s="42"/>
      <c r="L275" s="38"/>
      <c r="M275" s="43"/>
      <c r="N275" s="35"/>
      <c r="O275" s="48"/>
      <c r="P275" s="49"/>
      <c r="Q275" s="46"/>
      <c r="R275" s="46"/>
      <c r="S275" s="55"/>
      <c r="T275" s="48"/>
      <c r="U275" s="49"/>
      <c r="V275" s="46"/>
      <c r="W275" s="46"/>
      <c r="X275" s="55"/>
      <c r="Y275" s="53"/>
      <c r="Z275" s="49"/>
      <c r="AA275" s="46"/>
      <c r="AB275" s="46"/>
      <c r="AC275" s="55"/>
      <c r="AD275" s="48"/>
      <c r="AE275" s="49"/>
      <c r="AF275" s="46"/>
      <c r="AG275" s="46"/>
      <c r="AH275" s="55"/>
      <c r="AI275" s="31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49"/>
      <c r="AU275" s="49"/>
      <c r="AV275" s="49"/>
      <c r="AW275" s="46"/>
      <c r="AX275" s="55"/>
      <c r="AY275" s="53"/>
      <c r="AZ275" s="49"/>
      <c r="BA275" s="46"/>
      <c r="BB275" s="46"/>
      <c r="BC275" s="46"/>
      <c r="BD275" s="28"/>
      <c r="BE275" s="53"/>
      <c r="BF275" s="49"/>
      <c r="BG275" s="46"/>
      <c r="BH275" s="46"/>
      <c r="BI275" s="46"/>
      <c r="BJ275" s="28"/>
      <c r="BK275" s="53"/>
      <c r="BL275" s="49"/>
      <c r="BM275" s="46"/>
      <c r="BN275" s="46"/>
      <c r="BO275" s="46"/>
      <c r="BP275" s="28"/>
      <c r="BQ275" s="53"/>
      <c r="BR275" s="49"/>
      <c r="BS275" s="46"/>
      <c r="BT275" s="46"/>
      <c r="BU275" s="46"/>
      <c r="BV275" s="28"/>
      <c r="BW275" s="53"/>
      <c r="BX275" s="49"/>
      <c r="BY275" s="46"/>
      <c r="BZ275" s="46"/>
      <c r="CA275" s="46"/>
      <c r="CB275" s="28"/>
      <c r="CC275" s="75"/>
      <c r="CD275" s="73"/>
      <c r="CE275" s="74"/>
    </row>
    <row r="276" spans="7:83" ht="27.75">
      <c r="G276" s="19"/>
      <c r="H276" s="19"/>
      <c r="I276" s="71"/>
      <c r="J276" s="8"/>
      <c r="K276" s="42"/>
      <c r="L276" s="38"/>
      <c r="M276" s="43"/>
      <c r="N276" s="35"/>
      <c r="O276" s="48"/>
      <c r="P276" s="49"/>
      <c r="Q276" s="46"/>
      <c r="R276" s="46"/>
      <c r="S276" s="55"/>
      <c r="T276" s="48"/>
      <c r="U276" s="49"/>
      <c r="V276" s="46"/>
      <c r="W276" s="46"/>
      <c r="X276" s="55"/>
      <c r="Y276" s="53"/>
      <c r="Z276" s="49"/>
      <c r="AA276" s="46"/>
      <c r="AB276" s="46"/>
      <c r="AC276" s="55"/>
      <c r="AD276" s="48"/>
      <c r="AE276" s="49"/>
      <c r="AF276" s="46"/>
      <c r="AG276" s="46"/>
      <c r="AH276" s="55"/>
      <c r="AI276" s="31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49"/>
      <c r="AU276" s="49"/>
      <c r="AV276" s="49"/>
      <c r="AW276" s="46"/>
      <c r="AX276" s="55"/>
      <c r="AY276" s="53"/>
      <c r="AZ276" s="49"/>
      <c r="BA276" s="46"/>
      <c r="BB276" s="46"/>
      <c r="BC276" s="46"/>
      <c r="BD276" s="28"/>
      <c r="BE276" s="53"/>
      <c r="BF276" s="49"/>
      <c r="BG276" s="46"/>
      <c r="BH276" s="46"/>
      <c r="BI276" s="46"/>
      <c r="BJ276" s="28"/>
      <c r="BK276" s="53"/>
      <c r="BL276" s="49"/>
      <c r="BM276" s="46"/>
      <c r="BN276" s="46"/>
      <c r="BO276" s="46"/>
      <c r="BP276" s="28"/>
      <c r="BQ276" s="53"/>
      <c r="BR276" s="49"/>
      <c r="BS276" s="46"/>
      <c r="BT276" s="46"/>
      <c r="BU276" s="46"/>
      <c r="BV276" s="28"/>
      <c r="BW276" s="53"/>
      <c r="BX276" s="49"/>
      <c r="BY276" s="46"/>
      <c r="BZ276" s="46"/>
      <c r="CA276" s="46"/>
      <c r="CB276" s="28"/>
      <c r="CC276" s="75"/>
      <c r="CD276" s="305"/>
      <c r="CE276" s="306"/>
    </row>
    <row r="277" spans="7:83" ht="27.75">
      <c r="G277" s="19"/>
      <c r="H277" s="19"/>
      <c r="I277" s="71"/>
      <c r="J277" s="8"/>
      <c r="K277" s="42"/>
      <c r="L277" s="38"/>
      <c r="M277" s="43"/>
      <c r="N277" s="35"/>
      <c r="O277" s="48"/>
      <c r="P277" s="49"/>
      <c r="Q277" s="46"/>
      <c r="R277" s="46"/>
      <c r="S277" s="55"/>
      <c r="T277" s="48"/>
      <c r="U277" s="49"/>
      <c r="V277" s="46"/>
      <c r="W277" s="46"/>
      <c r="X277" s="55"/>
      <c r="Y277" s="53"/>
      <c r="Z277" s="49"/>
      <c r="AA277" s="46"/>
      <c r="AB277" s="46"/>
      <c r="AC277" s="55"/>
      <c r="AD277" s="48"/>
      <c r="AE277" s="49"/>
      <c r="AF277" s="46"/>
      <c r="AG277" s="46"/>
      <c r="AH277" s="55"/>
      <c r="AI277" s="31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49"/>
      <c r="AU277" s="49"/>
      <c r="AV277" s="49"/>
      <c r="AW277" s="46"/>
      <c r="AX277" s="55"/>
      <c r="AY277" s="53"/>
      <c r="AZ277" s="49"/>
      <c r="BA277" s="46"/>
      <c r="BB277" s="46"/>
      <c r="BC277" s="46"/>
      <c r="BD277" s="28"/>
      <c r="BE277" s="53"/>
      <c r="BF277" s="49"/>
      <c r="BG277" s="46"/>
      <c r="BH277" s="46"/>
      <c r="BI277" s="46"/>
      <c r="BJ277" s="28"/>
      <c r="BK277" s="53"/>
      <c r="BL277" s="49"/>
      <c r="BM277" s="46"/>
      <c r="BN277" s="46"/>
      <c r="BO277" s="46"/>
      <c r="BP277" s="28"/>
      <c r="BQ277" s="53"/>
      <c r="BR277" s="49"/>
      <c r="BS277" s="46"/>
      <c r="BT277" s="46"/>
      <c r="BU277" s="46"/>
      <c r="BV277" s="28"/>
      <c r="BW277" s="53"/>
      <c r="BX277" s="49"/>
      <c r="BY277" s="46"/>
      <c r="BZ277" s="46"/>
      <c r="CA277" s="46"/>
      <c r="CB277" s="28"/>
      <c r="CC277" s="75"/>
      <c r="CD277" s="305"/>
      <c r="CE277" s="306"/>
    </row>
    <row r="278" spans="7:83" ht="27.75">
      <c r="G278" s="19"/>
      <c r="H278" s="19"/>
      <c r="I278" s="71"/>
      <c r="J278" s="8"/>
      <c r="K278" s="42"/>
      <c r="L278" s="38"/>
      <c r="M278" s="43"/>
      <c r="N278" s="35"/>
      <c r="O278" s="48"/>
      <c r="P278" s="49"/>
      <c r="Q278" s="46"/>
      <c r="R278" s="46"/>
      <c r="S278" s="55"/>
      <c r="T278" s="48"/>
      <c r="U278" s="49"/>
      <c r="V278" s="46"/>
      <c r="W278" s="46"/>
      <c r="X278" s="55"/>
      <c r="Y278" s="53"/>
      <c r="Z278" s="49"/>
      <c r="AA278" s="46"/>
      <c r="AB278" s="46"/>
      <c r="AC278" s="55"/>
      <c r="AD278" s="48"/>
      <c r="AE278" s="49"/>
      <c r="AF278" s="46"/>
      <c r="AG278" s="46"/>
      <c r="AH278" s="55"/>
      <c r="AI278" s="31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49"/>
      <c r="AU278" s="49"/>
      <c r="AV278" s="49"/>
      <c r="AW278" s="49"/>
      <c r="AX278" s="55"/>
      <c r="AY278" s="53"/>
      <c r="AZ278" s="49"/>
      <c r="BA278" s="46"/>
      <c r="BB278" s="46"/>
      <c r="BC278" s="46"/>
      <c r="BD278" s="28"/>
      <c r="BE278" s="53"/>
      <c r="BF278" s="49"/>
      <c r="BG278" s="46"/>
      <c r="BH278" s="46"/>
      <c r="BI278" s="46"/>
      <c r="BJ278" s="28"/>
      <c r="BK278" s="53"/>
      <c r="BL278" s="49"/>
      <c r="BM278" s="46"/>
      <c r="BN278" s="46"/>
      <c r="BO278" s="46"/>
      <c r="BP278" s="28"/>
      <c r="BQ278" s="53"/>
      <c r="BR278" s="49"/>
      <c r="BS278" s="46"/>
      <c r="BT278" s="46"/>
      <c r="BU278" s="46"/>
      <c r="BV278" s="28"/>
      <c r="BW278" s="53"/>
      <c r="BX278" s="49"/>
      <c r="BY278" s="46"/>
      <c r="BZ278" s="46"/>
      <c r="CA278" s="46"/>
      <c r="CB278" s="28"/>
      <c r="CC278" s="75"/>
      <c r="CD278" s="307"/>
      <c r="CE278" s="308"/>
    </row>
    <row r="279" spans="7:83" ht="28.5" thickBot="1">
      <c r="G279" s="79"/>
      <c r="H279" s="79"/>
      <c r="I279" s="71"/>
      <c r="J279" s="82"/>
      <c r="K279" s="83"/>
      <c r="L279" s="84"/>
      <c r="M279" s="85"/>
      <c r="N279" s="86"/>
      <c r="O279" s="87"/>
      <c r="P279" s="88"/>
      <c r="Q279" s="88"/>
      <c r="R279" s="88"/>
      <c r="S279" s="55"/>
      <c r="T279" s="87"/>
      <c r="U279" s="88"/>
      <c r="V279" s="88"/>
      <c r="W279" s="88"/>
      <c r="X279" s="55"/>
      <c r="Y279" s="90"/>
      <c r="Z279" s="88"/>
      <c r="AA279" s="91"/>
      <c r="AB279" s="91"/>
      <c r="AC279" s="55"/>
      <c r="AD279" s="87"/>
      <c r="AE279" s="88"/>
      <c r="AF279" s="88"/>
      <c r="AG279" s="88"/>
      <c r="AH279" s="89"/>
      <c r="AI279" s="93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88"/>
      <c r="AU279" s="88"/>
      <c r="AV279" s="88"/>
      <c r="AW279" s="91"/>
      <c r="AX279" s="92"/>
      <c r="AY279" s="90"/>
      <c r="AZ279" s="88"/>
      <c r="BA279" s="91"/>
      <c r="BB279" s="91"/>
      <c r="BC279" s="46"/>
      <c r="BD279" s="95"/>
      <c r="BE279" s="90"/>
      <c r="BF279" s="88"/>
      <c r="BG279" s="91"/>
      <c r="BH279" s="91"/>
      <c r="BI279" s="46"/>
      <c r="BJ279" s="95"/>
      <c r="BK279" s="90"/>
      <c r="BL279" s="88"/>
      <c r="BM279" s="91"/>
      <c r="BN279" s="91"/>
      <c r="BO279" s="46"/>
      <c r="BP279" s="95"/>
      <c r="BQ279" s="90"/>
      <c r="BR279" s="88"/>
      <c r="BS279" s="91"/>
      <c r="BT279" s="91"/>
      <c r="BU279" s="46"/>
      <c r="BV279" s="95"/>
      <c r="BW279" s="90"/>
      <c r="BX279" s="88"/>
      <c r="BY279" s="91"/>
      <c r="BZ279" s="91"/>
      <c r="CA279" s="46"/>
      <c r="CB279" s="95"/>
      <c r="CC279" s="75"/>
      <c r="CD279" s="309"/>
      <c r="CE279" s="310"/>
    </row>
    <row r="280" spans="7:83" ht="12.75">
      <c r="G280" s="1"/>
      <c r="H280" s="1"/>
      <c r="J280" s="12"/>
      <c r="Y280" s="2"/>
      <c r="Z280" s="2"/>
      <c r="AA280" s="2"/>
      <c r="AB280" s="12"/>
      <c r="AC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313"/>
      <c r="CE280" s="313"/>
    </row>
    <row r="281" spans="7:83" ht="30">
      <c r="G281" s="314"/>
      <c r="H281" s="314"/>
      <c r="I281" s="16"/>
      <c r="J281" s="12"/>
      <c r="K281" s="315"/>
      <c r="L281" s="315"/>
      <c r="M281" s="315"/>
      <c r="N281" s="315"/>
      <c r="O281" s="315"/>
      <c r="P281" s="315"/>
      <c r="Q281" s="315"/>
      <c r="R281" s="315"/>
      <c r="S281" s="315"/>
      <c r="T281" s="12"/>
      <c r="U281" s="12"/>
      <c r="V281" s="12"/>
      <c r="W281" s="12"/>
      <c r="X281" s="12"/>
      <c r="Y281" s="2"/>
      <c r="Z281" s="2"/>
      <c r="AA281" s="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26"/>
      <c r="CE281" s="26"/>
    </row>
    <row r="282" spans="7:83" ht="30">
      <c r="G282" s="314"/>
      <c r="H282" s="314"/>
      <c r="I282" s="16"/>
      <c r="J282" s="12"/>
      <c r="K282" s="315"/>
      <c r="L282" s="315"/>
      <c r="M282" s="315"/>
      <c r="N282" s="315"/>
      <c r="O282" s="315"/>
      <c r="P282" s="315"/>
      <c r="Q282" s="315"/>
      <c r="R282" s="315"/>
      <c r="S282" s="315"/>
      <c r="T282" s="66"/>
      <c r="U282" s="66"/>
      <c r="V282" s="66"/>
      <c r="W282" s="66"/>
      <c r="X282" s="66"/>
      <c r="Y282" s="316"/>
      <c r="Z282" s="316"/>
      <c r="AA282" s="62"/>
      <c r="AB282" s="12"/>
      <c r="AC282" s="316"/>
      <c r="AD282" s="316"/>
      <c r="AE282" s="316"/>
      <c r="AF282" s="316"/>
      <c r="AG282" s="316"/>
      <c r="AH282" s="316"/>
      <c r="AI282" s="316"/>
      <c r="AJ282" s="316"/>
      <c r="AK282" s="316"/>
      <c r="AL282" s="316"/>
      <c r="AM282" s="316"/>
      <c r="AN282" s="316"/>
      <c r="AO282" s="316"/>
      <c r="AP282" s="316"/>
      <c r="AQ282" s="316"/>
      <c r="AR282" s="316"/>
      <c r="AS282" s="316"/>
      <c r="AT282" s="316"/>
      <c r="AU282" s="62"/>
      <c r="AV282" s="12"/>
      <c r="AW282" s="12"/>
      <c r="AX282" s="12"/>
      <c r="AY282" s="12"/>
      <c r="AZ282" s="316"/>
      <c r="BA282" s="316"/>
      <c r="BB282" s="316"/>
      <c r="BC282" s="316"/>
      <c r="BD282" s="12"/>
      <c r="BE282" s="12"/>
      <c r="BF282" s="316"/>
      <c r="BG282" s="316"/>
      <c r="BH282" s="316"/>
      <c r="BI282" s="316"/>
      <c r="BJ282" s="12"/>
      <c r="BK282" s="12"/>
      <c r="BL282" s="316"/>
      <c r="BM282" s="316"/>
      <c r="BN282" s="316"/>
      <c r="BO282" s="316"/>
      <c r="BP282" s="317"/>
      <c r="BQ282" s="317"/>
      <c r="BR282" s="316"/>
      <c r="BS282" s="316"/>
      <c r="BT282" s="316"/>
      <c r="BU282" s="316"/>
      <c r="BV282" s="12"/>
      <c r="BW282" s="12"/>
      <c r="BX282" s="316"/>
      <c r="BY282" s="316"/>
      <c r="BZ282" s="316"/>
      <c r="CA282" s="316"/>
      <c r="CB282" s="12"/>
      <c r="CC282" s="12"/>
      <c r="CD282" s="313"/>
      <c r="CE282" s="313"/>
    </row>
    <row r="283" spans="7:78" ht="27.75">
      <c r="G283" s="14"/>
      <c r="H283" s="14"/>
      <c r="I283" s="16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318"/>
      <c r="Z283" s="318"/>
      <c r="AA283" s="12"/>
      <c r="AB283" s="12"/>
      <c r="AC283" s="318"/>
      <c r="AD283" s="318"/>
      <c r="AE283" s="318"/>
      <c r="AF283" s="318"/>
      <c r="AG283" s="318"/>
      <c r="AH283" s="318"/>
      <c r="AI283" s="318"/>
      <c r="AJ283" s="318"/>
      <c r="AK283" s="318"/>
      <c r="AL283" s="318"/>
      <c r="AM283" s="318"/>
      <c r="AN283" s="318"/>
      <c r="AO283" s="318"/>
      <c r="AP283" s="318"/>
      <c r="AQ283" s="318"/>
      <c r="AR283" s="318"/>
      <c r="AS283" s="318"/>
      <c r="AT283" s="318"/>
      <c r="AU283" s="12"/>
      <c r="AV283" s="12"/>
      <c r="AW283" s="12"/>
      <c r="AX283" s="12"/>
      <c r="AY283" s="12"/>
      <c r="AZ283" s="12"/>
      <c r="BA283" s="12"/>
      <c r="BB283" s="12"/>
      <c r="BE283" s="12"/>
      <c r="BF283" s="12"/>
      <c r="BG283" s="12"/>
      <c r="BH283" s="12"/>
      <c r="BK283" s="12"/>
      <c r="BL283" s="12"/>
      <c r="BM283" s="12"/>
      <c r="BN283" s="12"/>
      <c r="BQ283" s="317"/>
      <c r="BR283" s="419"/>
      <c r="BS283" s="419"/>
      <c r="BT283" s="419"/>
      <c r="BU283" s="419"/>
      <c r="BV283" s="419"/>
      <c r="BW283" s="12"/>
      <c r="BX283" s="12"/>
      <c r="BY283" s="12"/>
      <c r="BZ283" s="12"/>
    </row>
    <row r="284" spans="7:80" ht="27.75">
      <c r="G284" s="14"/>
      <c r="H284" s="14"/>
      <c r="I284" s="16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318"/>
      <c r="BJ284" s="318"/>
      <c r="BK284" s="318"/>
      <c r="BL284" s="318"/>
      <c r="BM284" s="318"/>
      <c r="BN284" s="318"/>
      <c r="BO284" s="318"/>
      <c r="BP284" s="318"/>
      <c r="BQ284" s="318"/>
      <c r="BR284" s="318"/>
      <c r="BS284" s="318"/>
      <c r="BT284" s="318"/>
      <c r="BU284" s="318"/>
      <c r="BV284" s="318"/>
      <c r="BW284" s="318"/>
      <c r="BX284" s="318"/>
      <c r="BY284" s="318"/>
      <c r="BZ284" s="318"/>
      <c r="CA284" s="318"/>
      <c r="CB284" s="318"/>
    </row>
    <row r="285" spans="7:8" ht="12.75">
      <c r="G285" s="1"/>
      <c r="H285" s="1"/>
    </row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20.25">
      <c r="I298" s="24"/>
    </row>
    <row r="299" spans="7:9" ht="24.75">
      <c r="G299" s="201"/>
      <c r="H299" s="201"/>
      <c r="I299" s="202"/>
    </row>
    <row r="300" spans="7:9" ht="20.25">
      <c r="G300" s="203"/>
      <c r="H300" s="204"/>
      <c r="I300" s="205"/>
    </row>
    <row r="301" spans="7:80" ht="20.25">
      <c r="G301" s="206"/>
      <c r="H301" s="206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3"/>
      <c r="AD301" s="203"/>
      <c r="AE301" s="203"/>
      <c r="AF301" s="203"/>
      <c r="AG301" s="203"/>
      <c r="AH301" s="203"/>
      <c r="AI301" s="203"/>
      <c r="AJ301" s="203"/>
      <c r="AK301" s="203"/>
      <c r="AL301" s="203"/>
      <c r="AM301" s="203"/>
      <c r="AN301" s="203"/>
      <c r="AO301" s="203"/>
      <c r="AP301" s="203"/>
      <c r="AQ301" s="203"/>
      <c r="AR301" s="203"/>
      <c r="AS301" s="203"/>
      <c r="AT301" s="203"/>
      <c r="AU301" s="203"/>
      <c r="AV301" s="203"/>
      <c r="AW301" s="203"/>
      <c r="AX301" s="203"/>
      <c r="AY301" s="203"/>
      <c r="AZ301" s="203"/>
      <c r="BA301" s="203"/>
      <c r="BB301" s="203"/>
      <c r="BC301" s="203"/>
      <c r="BD301" s="203"/>
      <c r="BE301" s="203"/>
      <c r="BF301" s="203"/>
      <c r="BG301" s="203"/>
      <c r="BH301" s="203"/>
      <c r="BI301" s="203"/>
      <c r="BJ301" s="203"/>
      <c r="BK301" s="203"/>
      <c r="BL301" s="203"/>
      <c r="BM301" s="203"/>
      <c r="BN301" s="203"/>
      <c r="BO301" s="203"/>
      <c r="BP301" s="203"/>
      <c r="BQ301" s="203"/>
      <c r="BR301" s="203"/>
      <c r="BS301" s="203"/>
      <c r="BT301" s="203"/>
      <c r="BU301" s="203"/>
      <c r="BV301" s="203"/>
      <c r="BW301" s="203"/>
      <c r="BX301" s="203"/>
      <c r="BY301" s="203"/>
      <c r="BZ301" s="203"/>
      <c r="CA301" s="203"/>
      <c r="CB301" s="203"/>
    </row>
    <row r="302" spans="7:80" ht="33">
      <c r="G302" s="207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8"/>
      <c r="AT302" s="208"/>
      <c r="AU302" s="208"/>
      <c r="AV302" s="208"/>
      <c r="AW302" s="208"/>
      <c r="AX302" s="208"/>
      <c r="AY302" s="208"/>
      <c r="AZ302" s="208"/>
      <c r="BA302" s="208"/>
      <c r="BB302" s="208"/>
      <c r="BC302" s="208"/>
      <c r="BD302" s="208"/>
      <c r="BE302" s="208"/>
      <c r="BF302" s="208"/>
      <c r="BG302" s="208"/>
      <c r="BH302" s="208"/>
      <c r="BI302" s="208"/>
      <c r="BJ302" s="208"/>
      <c r="BK302" s="208"/>
      <c r="BL302" s="208"/>
      <c r="BM302" s="208"/>
      <c r="BN302" s="208"/>
      <c r="BO302" s="208"/>
      <c r="BP302" s="208"/>
      <c r="BQ302" s="208"/>
      <c r="BR302" s="208"/>
      <c r="BS302" s="208"/>
      <c r="BT302" s="208"/>
      <c r="BU302" s="208"/>
      <c r="BV302" s="208"/>
      <c r="BW302" s="208"/>
      <c r="BX302" s="208"/>
      <c r="BY302" s="208"/>
      <c r="BZ302" s="208"/>
      <c r="CA302" s="208"/>
      <c r="CB302" s="208"/>
    </row>
    <row r="303" spans="9:81" ht="26.25">
      <c r="I303" s="78"/>
      <c r="O303" s="209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  <c r="AF303" s="210"/>
      <c r="AG303" s="210"/>
      <c r="AH303" s="210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</row>
    <row r="304" spans="39:81" ht="13.5" thickBot="1"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</row>
    <row r="305" spans="7:83" ht="12.75">
      <c r="G305" s="319"/>
      <c r="H305" s="319"/>
      <c r="I305" s="322"/>
      <c r="J305" s="325"/>
      <c r="K305" s="327"/>
      <c r="L305" s="328"/>
      <c r="M305" s="328"/>
      <c r="N305" s="329"/>
      <c r="O305" s="333"/>
      <c r="P305" s="334"/>
      <c r="Q305" s="334"/>
      <c r="R305" s="334"/>
      <c r="S305" s="335"/>
      <c r="T305" s="333"/>
      <c r="U305" s="334"/>
      <c r="V305" s="334"/>
      <c r="W305" s="334"/>
      <c r="X305" s="335"/>
      <c r="Y305" s="339"/>
      <c r="Z305" s="340"/>
      <c r="AA305" s="340"/>
      <c r="AB305" s="340"/>
      <c r="AC305" s="340"/>
      <c r="AD305" s="333"/>
      <c r="AE305" s="334"/>
      <c r="AF305" s="334"/>
      <c r="AG305" s="334"/>
      <c r="AH305" s="335"/>
      <c r="AI305" s="398"/>
      <c r="AJ305" s="347"/>
      <c r="AK305" s="347"/>
      <c r="AL305" s="347"/>
      <c r="AM305" s="347"/>
      <c r="AN305" s="21"/>
      <c r="AO305" s="21"/>
      <c r="AP305" s="21"/>
      <c r="AQ305" s="347"/>
      <c r="AR305" s="349"/>
      <c r="AS305" s="400"/>
      <c r="AT305" s="339"/>
      <c r="AU305" s="340"/>
      <c r="AV305" s="340"/>
      <c r="AW305" s="340"/>
      <c r="AX305" s="340"/>
      <c r="AY305" s="339"/>
      <c r="AZ305" s="340"/>
      <c r="BA305" s="340"/>
      <c r="BB305" s="340"/>
      <c r="BC305" s="340"/>
      <c r="BD305" s="340"/>
      <c r="BE305" s="339"/>
      <c r="BF305" s="340"/>
      <c r="BG305" s="340"/>
      <c r="BH305" s="340"/>
      <c r="BI305" s="340"/>
      <c r="BJ305" s="340"/>
      <c r="BK305" s="339"/>
      <c r="BL305" s="340"/>
      <c r="BM305" s="340"/>
      <c r="BN305" s="340"/>
      <c r="BO305" s="340"/>
      <c r="BP305" s="340"/>
      <c r="BQ305" s="339"/>
      <c r="BR305" s="340"/>
      <c r="BS305" s="340"/>
      <c r="BT305" s="340"/>
      <c r="BU305" s="340"/>
      <c r="BV305" s="340"/>
      <c r="BW305" s="339"/>
      <c r="BX305" s="340"/>
      <c r="BY305" s="340"/>
      <c r="BZ305" s="340"/>
      <c r="CA305" s="340"/>
      <c r="CB305" s="340"/>
      <c r="CC305" s="355"/>
      <c r="CD305" s="403"/>
      <c r="CE305" s="404"/>
    </row>
    <row r="306" spans="7:83" ht="13.5" thickBot="1">
      <c r="G306" s="320"/>
      <c r="H306" s="320"/>
      <c r="I306" s="323"/>
      <c r="J306" s="326"/>
      <c r="K306" s="330"/>
      <c r="L306" s="331"/>
      <c r="M306" s="331"/>
      <c r="N306" s="332"/>
      <c r="O306" s="336"/>
      <c r="P306" s="337"/>
      <c r="Q306" s="337"/>
      <c r="R306" s="337"/>
      <c r="S306" s="338"/>
      <c r="T306" s="336"/>
      <c r="U306" s="337"/>
      <c r="V306" s="337"/>
      <c r="W306" s="337"/>
      <c r="X306" s="338"/>
      <c r="Y306" s="342"/>
      <c r="Z306" s="343"/>
      <c r="AA306" s="343"/>
      <c r="AB306" s="343"/>
      <c r="AC306" s="343"/>
      <c r="AD306" s="336"/>
      <c r="AE306" s="337"/>
      <c r="AF306" s="337"/>
      <c r="AG306" s="337"/>
      <c r="AH306" s="338"/>
      <c r="AI306" s="399"/>
      <c r="AJ306" s="348"/>
      <c r="AK306" s="348"/>
      <c r="AL306" s="348"/>
      <c r="AM306" s="348"/>
      <c r="AN306" s="3"/>
      <c r="AO306" s="3"/>
      <c r="AP306" s="3"/>
      <c r="AQ306" s="348"/>
      <c r="AR306" s="350"/>
      <c r="AS306" s="401"/>
      <c r="AT306" s="342"/>
      <c r="AU306" s="343"/>
      <c r="AV306" s="343"/>
      <c r="AW306" s="343"/>
      <c r="AX306" s="343"/>
      <c r="AY306" s="342"/>
      <c r="AZ306" s="343"/>
      <c r="BA306" s="343"/>
      <c r="BB306" s="343"/>
      <c r="BC306" s="343"/>
      <c r="BD306" s="343"/>
      <c r="BE306" s="342"/>
      <c r="BF306" s="343"/>
      <c r="BG306" s="343"/>
      <c r="BH306" s="343"/>
      <c r="BI306" s="343"/>
      <c r="BJ306" s="343"/>
      <c r="BK306" s="342"/>
      <c r="BL306" s="343"/>
      <c r="BM306" s="343"/>
      <c r="BN306" s="343"/>
      <c r="BO306" s="343"/>
      <c r="BP306" s="343"/>
      <c r="BQ306" s="342"/>
      <c r="BR306" s="343"/>
      <c r="BS306" s="343"/>
      <c r="BT306" s="343"/>
      <c r="BU306" s="343"/>
      <c r="BV306" s="343"/>
      <c r="BW306" s="342"/>
      <c r="BX306" s="343"/>
      <c r="BY306" s="343"/>
      <c r="BZ306" s="343"/>
      <c r="CA306" s="343"/>
      <c r="CB306" s="343"/>
      <c r="CC306" s="402"/>
      <c r="CD306" s="405"/>
      <c r="CE306" s="406"/>
    </row>
    <row r="307" spans="7:83" ht="13.5" thickTop="1">
      <c r="G307" s="320"/>
      <c r="H307" s="320"/>
      <c r="I307" s="323"/>
      <c r="J307" s="409"/>
      <c r="K307" s="365"/>
      <c r="L307" s="366"/>
      <c r="M307" s="367"/>
      <c r="N307" s="11"/>
      <c r="O307" s="371"/>
      <c r="P307" s="373"/>
      <c r="Q307" s="375"/>
      <c r="R307" s="377"/>
      <c r="S307" s="379"/>
      <c r="T307" s="411"/>
      <c r="U307" s="411"/>
      <c r="V307" s="413"/>
      <c r="W307" s="377"/>
      <c r="X307" s="379"/>
      <c r="Y307" s="411"/>
      <c r="Z307" s="411"/>
      <c r="AA307" s="413"/>
      <c r="AB307" s="415"/>
      <c r="AC307" s="379"/>
      <c r="AD307" s="411"/>
      <c r="AE307" s="411"/>
      <c r="AF307" s="413"/>
      <c r="AG307" s="377"/>
      <c r="AH307" s="379"/>
      <c r="AI307" s="416"/>
      <c r="AJ307" s="375"/>
      <c r="AK307" s="375"/>
      <c r="AL307" s="416"/>
      <c r="AM307" s="416"/>
      <c r="AN307" s="4"/>
      <c r="AO307" s="4"/>
      <c r="AP307" s="4"/>
      <c r="AQ307" s="416"/>
      <c r="AR307" s="383"/>
      <c r="AS307" s="385"/>
      <c r="AT307" s="411"/>
      <c r="AU307" s="411"/>
      <c r="AV307" s="413"/>
      <c r="AW307" s="413"/>
      <c r="AX307" s="379"/>
      <c r="AY307" s="416"/>
      <c r="AZ307" s="411"/>
      <c r="BA307" s="411"/>
      <c r="BB307" s="375"/>
      <c r="BC307" s="375"/>
      <c r="BD307" s="389"/>
      <c r="BE307" s="416"/>
      <c r="BF307" s="411"/>
      <c r="BG307" s="411"/>
      <c r="BH307" s="375"/>
      <c r="BI307" s="375"/>
      <c r="BJ307" s="389"/>
      <c r="BK307" s="416"/>
      <c r="BL307" s="411"/>
      <c r="BM307" s="411"/>
      <c r="BN307" s="375"/>
      <c r="BO307" s="375"/>
      <c r="BP307" s="389"/>
      <c r="BQ307" s="416"/>
      <c r="BR307" s="411"/>
      <c r="BS307" s="411"/>
      <c r="BT307" s="375"/>
      <c r="BU307" s="375"/>
      <c r="BV307" s="389"/>
      <c r="BW307" s="416"/>
      <c r="BX307" s="411"/>
      <c r="BY307" s="411"/>
      <c r="BZ307" s="375"/>
      <c r="CA307" s="375"/>
      <c r="CB307" s="389"/>
      <c r="CC307" s="76"/>
      <c r="CD307" s="405"/>
      <c r="CE307" s="406"/>
    </row>
    <row r="308" spans="7:83" ht="13.5" thickBot="1">
      <c r="G308" s="320"/>
      <c r="H308" s="320"/>
      <c r="I308" s="323"/>
      <c r="J308" s="410"/>
      <c r="K308" s="368"/>
      <c r="L308" s="369"/>
      <c r="M308" s="370"/>
      <c r="N308" s="10"/>
      <c r="O308" s="372"/>
      <c r="P308" s="374"/>
      <c r="Q308" s="376"/>
      <c r="R308" s="378"/>
      <c r="S308" s="380"/>
      <c r="T308" s="412"/>
      <c r="U308" s="412"/>
      <c r="V308" s="414"/>
      <c r="W308" s="378"/>
      <c r="X308" s="380"/>
      <c r="Y308" s="412"/>
      <c r="Z308" s="412"/>
      <c r="AA308" s="414"/>
      <c r="AB308" s="384"/>
      <c r="AC308" s="380"/>
      <c r="AD308" s="412"/>
      <c r="AE308" s="412"/>
      <c r="AF308" s="414"/>
      <c r="AG308" s="378"/>
      <c r="AH308" s="380"/>
      <c r="AI308" s="417"/>
      <c r="AJ308" s="414"/>
      <c r="AK308" s="414"/>
      <c r="AL308" s="417"/>
      <c r="AM308" s="417"/>
      <c r="AN308" s="5"/>
      <c r="AO308" s="5"/>
      <c r="AP308" s="5"/>
      <c r="AQ308" s="417"/>
      <c r="AR308" s="384"/>
      <c r="AS308" s="418"/>
      <c r="AT308" s="412"/>
      <c r="AU308" s="412"/>
      <c r="AV308" s="414"/>
      <c r="AW308" s="376"/>
      <c r="AX308" s="380"/>
      <c r="AY308" s="417"/>
      <c r="AZ308" s="412"/>
      <c r="BA308" s="412"/>
      <c r="BB308" s="414"/>
      <c r="BC308" s="376"/>
      <c r="BD308" s="390"/>
      <c r="BE308" s="417"/>
      <c r="BF308" s="412"/>
      <c r="BG308" s="412"/>
      <c r="BH308" s="414"/>
      <c r="BI308" s="376"/>
      <c r="BJ308" s="390"/>
      <c r="BK308" s="417"/>
      <c r="BL308" s="412"/>
      <c r="BM308" s="412"/>
      <c r="BN308" s="414"/>
      <c r="BO308" s="376"/>
      <c r="BP308" s="390"/>
      <c r="BQ308" s="417"/>
      <c r="BR308" s="412"/>
      <c r="BS308" s="412"/>
      <c r="BT308" s="414"/>
      <c r="BU308" s="376"/>
      <c r="BV308" s="390"/>
      <c r="BW308" s="417"/>
      <c r="BX308" s="412"/>
      <c r="BY308" s="412"/>
      <c r="BZ308" s="414"/>
      <c r="CA308" s="376"/>
      <c r="CB308" s="390"/>
      <c r="CC308" s="67"/>
      <c r="CD308" s="407"/>
      <c r="CE308" s="408"/>
    </row>
    <row r="309" spans="7:83" ht="20.25" thickBot="1" thickTop="1">
      <c r="G309" s="321"/>
      <c r="H309" s="321"/>
      <c r="I309" s="324"/>
      <c r="J309" s="22"/>
      <c r="K309" s="392"/>
      <c r="L309" s="393"/>
      <c r="M309" s="394"/>
      <c r="N309" s="25"/>
      <c r="O309" s="56"/>
      <c r="P309" s="56"/>
      <c r="Q309" s="57"/>
      <c r="R309" s="64"/>
      <c r="S309" s="381"/>
      <c r="T309" s="56"/>
      <c r="U309" s="56"/>
      <c r="V309" s="57"/>
      <c r="W309" s="64"/>
      <c r="X309" s="381"/>
      <c r="Y309" s="56"/>
      <c r="Z309" s="56"/>
      <c r="AA309" s="57"/>
      <c r="AB309" s="65"/>
      <c r="AC309" s="382"/>
      <c r="AD309" s="56"/>
      <c r="AE309" s="56"/>
      <c r="AF309" s="57"/>
      <c r="AG309" s="64"/>
      <c r="AH309" s="381"/>
      <c r="AI309" s="60"/>
      <c r="AJ309" s="60"/>
      <c r="AK309" s="60"/>
      <c r="AL309" s="60"/>
      <c r="AM309" s="60"/>
      <c r="AN309" s="60"/>
      <c r="AO309" s="60"/>
      <c r="AP309" s="60"/>
      <c r="AQ309" s="60"/>
      <c r="AR309" s="61"/>
      <c r="AS309" s="60"/>
      <c r="AT309" s="56"/>
      <c r="AU309" s="56"/>
      <c r="AV309" s="57"/>
      <c r="AW309" s="58"/>
      <c r="AX309" s="382"/>
      <c r="AY309" s="59"/>
      <c r="AZ309" s="56"/>
      <c r="BA309" s="59"/>
      <c r="BB309" s="57"/>
      <c r="BC309" s="58"/>
      <c r="BD309" s="391"/>
      <c r="BE309" s="59"/>
      <c r="BF309" s="56"/>
      <c r="BG309" s="59"/>
      <c r="BH309" s="57"/>
      <c r="BI309" s="58"/>
      <c r="BJ309" s="391"/>
      <c r="BK309" s="59"/>
      <c r="BL309" s="56"/>
      <c r="BM309" s="59"/>
      <c r="BN309" s="57"/>
      <c r="BO309" s="58"/>
      <c r="BP309" s="391"/>
      <c r="BQ309" s="59"/>
      <c r="BR309" s="56"/>
      <c r="BS309" s="59"/>
      <c r="BT309" s="57"/>
      <c r="BU309" s="58"/>
      <c r="BV309" s="391"/>
      <c r="BW309" s="59"/>
      <c r="BX309" s="56"/>
      <c r="BY309" s="59"/>
      <c r="BZ309" s="57"/>
      <c r="CA309" s="58"/>
      <c r="CB309" s="391"/>
      <c r="CC309" s="68"/>
      <c r="CD309" s="395"/>
      <c r="CE309" s="396"/>
    </row>
    <row r="310" spans="7:83" ht="28.5" thickTop="1">
      <c r="G310" s="20"/>
      <c r="H310" s="20"/>
      <c r="I310" s="71"/>
      <c r="J310" s="23"/>
      <c r="K310" s="40"/>
      <c r="L310" s="37"/>
      <c r="M310" s="41"/>
      <c r="N310" s="34"/>
      <c r="O310" s="47"/>
      <c r="P310" s="46"/>
      <c r="Q310" s="46"/>
      <c r="R310" s="46"/>
      <c r="S310" s="55"/>
      <c r="T310" s="47"/>
      <c r="U310" s="46"/>
      <c r="V310" s="46"/>
      <c r="W310" s="46"/>
      <c r="X310" s="55"/>
      <c r="Y310" s="52"/>
      <c r="Z310" s="46"/>
      <c r="AA310" s="46"/>
      <c r="AB310" s="46"/>
      <c r="AC310" s="55"/>
      <c r="AD310" s="47"/>
      <c r="AE310" s="46"/>
      <c r="AF310" s="46"/>
      <c r="AG310" s="46"/>
      <c r="AH310" s="55"/>
      <c r="AI310" s="29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46"/>
      <c r="AU310" s="46"/>
      <c r="AV310" s="46"/>
      <c r="AW310" s="46"/>
      <c r="AX310" s="55"/>
      <c r="AY310" s="52"/>
      <c r="AZ310" s="46"/>
      <c r="BA310" s="46"/>
      <c r="BB310" s="46"/>
      <c r="BC310" s="46"/>
      <c r="BD310" s="28"/>
      <c r="BE310" s="52"/>
      <c r="BF310" s="46"/>
      <c r="BG310" s="46"/>
      <c r="BH310" s="46"/>
      <c r="BI310" s="46"/>
      <c r="BJ310" s="28"/>
      <c r="BK310" s="52"/>
      <c r="BL310" s="46"/>
      <c r="BM310" s="46"/>
      <c r="BN310" s="46"/>
      <c r="BO310" s="46"/>
      <c r="BP310" s="28"/>
      <c r="BQ310" s="52"/>
      <c r="BR310" s="46"/>
      <c r="BS310" s="46"/>
      <c r="BT310" s="46"/>
      <c r="BU310" s="46"/>
      <c r="BV310" s="28"/>
      <c r="BW310" s="52"/>
      <c r="BX310" s="46"/>
      <c r="BY310" s="46"/>
      <c r="BZ310" s="46"/>
      <c r="CA310" s="46"/>
      <c r="CB310" s="28"/>
      <c r="CC310" s="75"/>
      <c r="CD310" s="303"/>
      <c r="CE310" s="304"/>
    </row>
    <row r="311" spans="7:83" ht="27.75">
      <c r="G311" s="19"/>
      <c r="H311" s="19"/>
      <c r="I311" s="71"/>
      <c r="J311" s="8"/>
      <c r="K311" s="42"/>
      <c r="L311" s="38"/>
      <c r="M311" s="43"/>
      <c r="N311" s="35"/>
      <c r="O311" s="48"/>
      <c r="P311" s="49"/>
      <c r="Q311" s="46"/>
      <c r="R311" s="46"/>
      <c r="S311" s="55"/>
      <c r="T311" s="48"/>
      <c r="U311" s="49"/>
      <c r="V311" s="46"/>
      <c r="W311" s="46"/>
      <c r="X311" s="55"/>
      <c r="Y311" s="53"/>
      <c r="Z311" s="49"/>
      <c r="AA311" s="46"/>
      <c r="AB311" s="46"/>
      <c r="AC311" s="55"/>
      <c r="AD311" s="48"/>
      <c r="AE311" s="49"/>
      <c r="AF311" s="46"/>
      <c r="AG311" s="46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49"/>
      <c r="AU311" s="49"/>
      <c r="AV311" s="49"/>
      <c r="AW311" s="46"/>
      <c r="AX311" s="55"/>
      <c r="AY311" s="53"/>
      <c r="AZ311" s="49"/>
      <c r="BA311" s="46"/>
      <c r="BB311" s="46"/>
      <c r="BC311" s="46"/>
      <c r="BD311" s="28"/>
      <c r="BE311" s="53"/>
      <c r="BF311" s="49"/>
      <c r="BG311" s="46"/>
      <c r="BH311" s="46"/>
      <c r="BI311" s="46"/>
      <c r="BJ311" s="28"/>
      <c r="BK311" s="53"/>
      <c r="BL311" s="49"/>
      <c r="BM311" s="46"/>
      <c r="BN311" s="46"/>
      <c r="BO311" s="46"/>
      <c r="BP311" s="28"/>
      <c r="BQ311" s="53"/>
      <c r="BR311" s="49"/>
      <c r="BS311" s="46"/>
      <c r="BT311" s="46"/>
      <c r="BU311" s="46"/>
      <c r="BV311" s="28"/>
      <c r="BW311" s="53"/>
      <c r="BX311" s="49"/>
      <c r="BY311" s="46"/>
      <c r="BZ311" s="46"/>
      <c r="CA311" s="46"/>
      <c r="CB311" s="28"/>
      <c r="CC311" s="75"/>
      <c r="CD311" s="305"/>
      <c r="CE311" s="306"/>
    </row>
    <row r="312" spans="7:83" ht="27.75">
      <c r="G312" s="19"/>
      <c r="H312" s="19"/>
      <c r="I312" s="71"/>
      <c r="J312" s="8"/>
      <c r="K312" s="42"/>
      <c r="L312" s="38"/>
      <c r="M312" s="43"/>
      <c r="N312" s="35"/>
      <c r="O312" s="48"/>
      <c r="P312" s="49"/>
      <c r="Q312" s="46"/>
      <c r="R312" s="46"/>
      <c r="S312" s="55"/>
      <c r="T312" s="48"/>
      <c r="U312" s="49"/>
      <c r="V312" s="46"/>
      <c r="W312" s="46"/>
      <c r="X312" s="55"/>
      <c r="Y312" s="53"/>
      <c r="Z312" s="49"/>
      <c r="AA312" s="46"/>
      <c r="AB312" s="46"/>
      <c r="AC312" s="55"/>
      <c r="AD312" s="48"/>
      <c r="AE312" s="49"/>
      <c r="AF312" s="46"/>
      <c r="AG312" s="46"/>
      <c r="AH312" s="55"/>
      <c r="AI312" s="31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49"/>
      <c r="AU312" s="49"/>
      <c r="AV312" s="49"/>
      <c r="AW312" s="46"/>
      <c r="AX312" s="55"/>
      <c r="AY312" s="53"/>
      <c r="AZ312" s="49"/>
      <c r="BA312" s="46"/>
      <c r="BB312" s="46"/>
      <c r="BC312" s="46"/>
      <c r="BD312" s="28"/>
      <c r="BE312" s="53"/>
      <c r="BF312" s="49"/>
      <c r="BG312" s="46"/>
      <c r="BH312" s="46"/>
      <c r="BI312" s="46"/>
      <c r="BJ312" s="28"/>
      <c r="BK312" s="53"/>
      <c r="BL312" s="49"/>
      <c r="BM312" s="46"/>
      <c r="BN312" s="46"/>
      <c r="BO312" s="46"/>
      <c r="BP312" s="28"/>
      <c r="BQ312" s="53"/>
      <c r="BR312" s="49"/>
      <c r="BS312" s="46"/>
      <c r="BT312" s="46"/>
      <c r="BU312" s="46"/>
      <c r="BV312" s="28"/>
      <c r="BW312" s="53"/>
      <c r="BX312" s="49"/>
      <c r="BY312" s="46"/>
      <c r="BZ312" s="46"/>
      <c r="CA312" s="46"/>
      <c r="CB312" s="28"/>
      <c r="CC312" s="75"/>
      <c r="CD312" s="305"/>
      <c r="CE312" s="306"/>
    </row>
    <row r="313" spans="7:83" ht="27.75">
      <c r="G313" s="19"/>
      <c r="H313" s="19"/>
      <c r="I313" s="71"/>
      <c r="J313" s="8"/>
      <c r="K313" s="42"/>
      <c r="L313" s="38"/>
      <c r="M313" s="43"/>
      <c r="N313" s="35"/>
      <c r="O313" s="48"/>
      <c r="P313" s="49"/>
      <c r="Q313" s="46"/>
      <c r="R313" s="46"/>
      <c r="S313" s="55"/>
      <c r="T313" s="48"/>
      <c r="U313" s="49"/>
      <c r="V313" s="46"/>
      <c r="W313" s="46"/>
      <c r="X313" s="55"/>
      <c r="Y313" s="53"/>
      <c r="Z313" s="49"/>
      <c r="AA313" s="46"/>
      <c r="AB313" s="46"/>
      <c r="AC313" s="55"/>
      <c r="AD313" s="48"/>
      <c r="AE313" s="49"/>
      <c r="AF313" s="46"/>
      <c r="AG313" s="46"/>
      <c r="AH313" s="55"/>
      <c r="AI313" s="31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49"/>
      <c r="AU313" s="49"/>
      <c r="AV313" s="49"/>
      <c r="AW313" s="46"/>
      <c r="AX313" s="55"/>
      <c r="AY313" s="53"/>
      <c r="AZ313" s="49"/>
      <c r="BA313" s="46"/>
      <c r="BB313" s="46"/>
      <c r="BC313" s="46"/>
      <c r="BD313" s="28"/>
      <c r="BE313" s="53"/>
      <c r="BF313" s="49"/>
      <c r="BG313" s="46"/>
      <c r="BH313" s="46"/>
      <c r="BI313" s="46"/>
      <c r="BJ313" s="28"/>
      <c r="BK313" s="53"/>
      <c r="BL313" s="49"/>
      <c r="BM313" s="46"/>
      <c r="BN313" s="46"/>
      <c r="BO313" s="46"/>
      <c r="BP313" s="28"/>
      <c r="BQ313" s="53"/>
      <c r="BR313" s="49"/>
      <c r="BS313" s="46"/>
      <c r="BT313" s="46"/>
      <c r="BU313" s="46"/>
      <c r="BV313" s="28"/>
      <c r="BW313" s="53"/>
      <c r="BX313" s="49"/>
      <c r="BY313" s="46"/>
      <c r="BZ313" s="46"/>
      <c r="CA313" s="46"/>
      <c r="CB313" s="28"/>
      <c r="CC313" s="75"/>
      <c r="CD313" s="305"/>
      <c r="CE313" s="306"/>
    </row>
    <row r="314" spans="7:83" ht="27.75">
      <c r="G314" s="19"/>
      <c r="H314" s="19"/>
      <c r="I314" s="71"/>
      <c r="J314" s="9"/>
      <c r="K314" s="44"/>
      <c r="L314" s="39"/>
      <c r="M314" s="45"/>
      <c r="N314" s="36"/>
      <c r="O314" s="50"/>
      <c r="P314" s="51"/>
      <c r="Q314" s="63"/>
      <c r="R314" s="46"/>
      <c r="S314" s="55"/>
      <c r="T314" s="50"/>
      <c r="U314" s="51"/>
      <c r="V314" s="63"/>
      <c r="W314" s="46"/>
      <c r="X314" s="55"/>
      <c r="Y314" s="54"/>
      <c r="Z314" s="51"/>
      <c r="AA314" s="63"/>
      <c r="AB314" s="46"/>
      <c r="AC314" s="55"/>
      <c r="AD314" s="50"/>
      <c r="AE314" s="51"/>
      <c r="AF314" s="63"/>
      <c r="AG314" s="46"/>
      <c r="AH314" s="55"/>
      <c r="AI314" s="33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51"/>
      <c r="AU314" s="51"/>
      <c r="AV314" s="51"/>
      <c r="AW314" s="46"/>
      <c r="AX314" s="55"/>
      <c r="AY314" s="54"/>
      <c r="AZ314" s="51"/>
      <c r="BA314" s="63"/>
      <c r="BB314" s="63"/>
      <c r="BC314" s="46"/>
      <c r="BD314" s="28"/>
      <c r="BE314" s="54"/>
      <c r="BF314" s="51"/>
      <c r="BG314" s="63"/>
      <c r="BH314" s="63"/>
      <c r="BI314" s="46"/>
      <c r="BJ314" s="28"/>
      <c r="BK314" s="54"/>
      <c r="BL314" s="51"/>
      <c r="BM314" s="63"/>
      <c r="BN314" s="63"/>
      <c r="BO314" s="46"/>
      <c r="BP314" s="28"/>
      <c r="BQ314" s="54"/>
      <c r="BR314" s="51"/>
      <c r="BS314" s="63"/>
      <c r="BT314" s="63"/>
      <c r="BU314" s="46"/>
      <c r="BV314" s="28"/>
      <c r="BW314" s="54"/>
      <c r="BX314" s="51"/>
      <c r="BY314" s="63"/>
      <c r="BZ314" s="63"/>
      <c r="CA314" s="46"/>
      <c r="CB314" s="28"/>
      <c r="CC314" s="75"/>
      <c r="CD314" s="17"/>
      <c r="CE314" s="18"/>
    </row>
    <row r="315" spans="7:83" ht="27.75">
      <c r="G315" s="19"/>
      <c r="H315" s="19"/>
      <c r="I315" s="71"/>
      <c r="J315" s="8"/>
      <c r="K315" s="42"/>
      <c r="L315" s="38"/>
      <c r="M315" s="43"/>
      <c r="N315" s="35"/>
      <c r="O315" s="48"/>
      <c r="P315" s="49"/>
      <c r="Q315" s="46"/>
      <c r="R315" s="46"/>
      <c r="S315" s="55"/>
      <c r="T315" s="48"/>
      <c r="U315" s="49"/>
      <c r="V315" s="46"/>
      <c r="W315" s="46"/>
      <c r="X315" s="55"/>
      <c r="Y315" s="53"/>
      <c r="Z315" s="49"/>
      <c r="AA315" s="46"/>
      <c r="AB315" s="46"/>
      <c r="AC315" s="55"/>
      <c r="AD315" s="48"/>
      <c r="AE315" s="49"/>
      <c r="AF315" s="46"/>
      <c r="AG315" s="46"/>
      <c r="AH315" s="55"/>
      <c r="AI315" s="31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49"/>
      <c r="AU315" s="49"/>
      <c r="AV315" s="49"/>
      <c r="AW315" s="46"/>
      <c r="AX315" s="55"/>
      <c r="AY315" s="53"/>
      <c r="AZ315" s="49"/>
      <c r="BA315" s="46"/>
      <c r="BB315" s="46"/>
      <c r="BC315" s="46"/>
      <c r="BD315" s="28"/>
      <c r="BE315" s="53"/>
      <c r="BF315" s="49"/>
      <c r="BG315" s="46"/>
      <c r="BH315" s="46"/>
      <c r="BI315" s="46"/>
      <c r="BJ315" s="28"/>
      <c r="BK315" s="53"/>
      <c r="BL315" s="49"/>
      <c r="BM315" s="46"/>
      <c r="BN315" s="46"/>
      <c r="BO315" s="46"/>
      <c r="BP315" s="28"/>
      <c r="BQ315" s="53"/>
      <c r="BR315" s="49"/>
      <c r="BS315" s="46"/>
      <c r="BT315" s="46"/>
      <c r="BU315" s="46"/>
      <c r="BV315" s="28"/>
      <c r="BW315" s="53"/>
      <c r="BX315" s="49"/>
      <c r="BY315" s="46"/>
      <c r="BZ315" s="46"/>
      <c r="CA315" s="46"/>
      <c r="CB315" s="28"/>
      <c r="CC315" s="75"/>
      <c r="CD315" s="305"/>
      <c r="CE315" s="306"/>
    </row>
    <row r="316" spans="7:83" ht="27.75">
      <c r="G316" s="19"/>
      <c r="H316" s="19"/>
      <c r="I316" s="71"/>
      <c r="J316" s="8"/>
      <c r="K316" s="42"/>
      <c r="L316" s="38"/>
      <c r="M316" s="43"/>
      <c r="N316" s="35"/>
      <c r="O316" s="48"/>
      <c r="P316" s="49"/>
      <c r="Q316" s="46"/>
      <c r="R316" s="46"/>
      <c r="S316" s="55"/>
      <c r="T316" s="48"/>
      <c r="U316" s="49"/>
      <c r="V316" s="46"/>
      <c r="W316" s="46"/>
      <c r="X316" s="55"/>
      <c r="Y316" s="53"/>
      <c r="Z316" s="49"/>
      <c r="AA316" s="46"/>
      <c r="AB316" s="46"/>
      <c r="AC316" s="55"/>
      <c r="AD316" s="48"/>
      <c r="AE316" s="49"/>
      <c r="AF316" s="46"/>
      <c r="AG316" s="46"/>
      <c r="AH316" s="55"/>
      <c r="AI316" s="31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49"/>
      <c r="AU316" s="49"/>
      <c r="AV316" s="49"/>
      <c r="AW316" s="46"/>
      <c r="AX316" s="55"/>
      <c r="AY316" s="53"/>
      <c r="AZ316" s="49"/>
      <c r="BA316" s="46"/>
      <c r="BB316" s="46"/>
      <c r="BC316" s="46"/>
      <c r="BD316" s="28"/>
      <c r="BE316" s="53"/>
      <c r="BF316" s="49"/>
      <c r="BG316" s="46"/>
      <c r="BH316" s="46"/>
      <c r="BI316" s="46"/>
      <c r="BJ316" s="28"/>
      <c r="BK316" s="53"/>
      <c r="BL316" s="49"/>
      <c r="BM316" s="46"/>
      <c r="BN316" s="46"/>
      <c r="BO316" s="46"/>
      <c r="BP316" s="28"/>
      <c r="BQ316" s="53"/>
      <c r="BR316" s="49"/>
      <c r="BS316" s="46"/>
      <c r="BT316" s="46"/>
      <c r="BU316" s="46"/>
      <c r="BV316" s="28"/>
      <c r="BW316" s="53"/>
      <c r="BX316" s="49"/>
      <c r="BY316" s="46"/>
      <c r="BZ316" s="46"/>
      <c r="CA316" s="46"/>
      <c r="CB316" s="28"/>
      <c r="CC316" s="75"/>
      <c r="CD316" s="305"/>
      <c r="CE316" s="306"/>
    </row>
    <row r="317" spans="7:83" ht="27.75">
      <c r="G317" s="19"/>
      <c r="H317" s="19"/>
      <c r="I317" s="71"/>
      <c r="J317" s="8"/>
      <c r="K317" s="42"/>
      <c r="L317" s="38"/>
      <c r="M317" s="43"/>
      <c r="N317" s="35"/>
      <c r="O317" s="48"/>
      <c r="P317" s="49"/>
      <c r="Q317" s="46"/>
      <c r="R317" s="46"/>
      <c r="S317" s="55"/>
      <c r="T317" s="48"/>
      <c r="U317" s="49"/>
      <c r="V317" s="46"/>
      <c r="W317" s="46"/>
      <c r="X317" s="55"/>
      <c r="Y317" s="53"/>
      <c r="Z317" s="49"/>
      <c r="AA317" s="46"/>
      <c r="AB317" s="46"/>
      <c r="AC317" s="55"/>
      <c r="AD317" s="48"/>
      <c r="AE317" s="49"/>
      <c r="AF317" s="46"/>
      <c r="AG317" s="46"/>
      <c r="AH317" s="55"/>
      <c r="AI317" s="31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49"/>
      <c r="AU317" s="49"/>
      <c r="AV317" s="49"/>
      <c r="AW317" s="46"/>
      <c r="AX317" s="55"/>
      <c r="AY317" s="53"/>
      <c r="AZ317" s="49"/>
      <c r="BA317" s="46"/>
      <c r="BB317" s="46"/>
      <c r="BC317" s="46"/>
      <c r="BD317" s="28"/>
      <c r="BE317" s="53"/>
      <c r="BF317" s="49"/>
      <c r="BG317" s="46"/>
      <c r="BH317" s="46"/>
      <c r="BI317" s="46"/>
      <c r="BJ317" s="28"/>
      <c r="BK317" s="53"/>
      <c r="BL317" s="49"/>
      <c r="BM317" s="46"/>
      <c r="BN317" s="46"/>
      <c r="BO317" s="46"/>
      <c r="BP317" s="28"/>
      <c r="BQ317" s="53"/>
      <c r="BR317" s="49"/>
      <c r="BS317" s="46"/>
      <c r="BT317" s="46"/>
      <c r="BU317" s="46"/>
      <c r="BV317" s="28"/>
      <c r="BW317" s="53"/>
      <c r="BX317" s="49"/>
      <c r="BY317" s="46"/>
      <c r="BZ317" s="46"/>
      <c r="CA317" s="46"/>
      <c r="CB317" s="28"/>
      <c r="CC317" s="75"/>
      <c r="CD317" s="305"/>
      <c r="CE317" s="306"/>
    </row>
    <row r="318" spans="7:83" ht="27.75">
      <c r="G318" s="19"/>
      <c r="H318" s="19"/>
      <c r="I318" s="71"/>
      <c r="J318" s="8"/>
      <c r="K318" s="42"/>
      <c r="L318" s="38"/>
      <c r="M318" s="43"/>
      <c r="N318" s="35"/>
      <c r="O318" s="48"/>
      <c r="P318" s="49"/>
      <c r="Q318" s="46"/>
      <c r="R318" s="46"/>
      <c r="S318" s="55"/>
      <c r="T318" s="48"/>
      <c r="U318" s="49"/>
      <c r="V318" s="46"/>
      <c r="W318" s="46"/>
      <c r="X318" s="55"/>
      <c r="Y318" s="53"/>
      <c r="Z318" s="49"/>
      <c r="AA318" s="46"/>
      <c r="AB318" s="46"/>
      <c r="AC318" s="55"/>
      <c r="AD318" s="48"/>
      <c r="AE318" s="49"/>
      <c r="AF318" s="46"/>
      <c r="AG318" s="46"/>
      <c r="AH318" s="55"/>
      <c r="AI318" s="31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49"/>
      <c r="AU318" s="49"/>
      <c r="AV318" s="49"/>
      <c r="AW318" s="46"/>
      <c r="AX318" s="55"/>
      <c r="AY318" s="53"/>
      <c r="AZ318" s="49"/>
      <c r="BA318" s="46"/>
      <c r="BB318" s="46"/>
      <c r="BC318" s="46"/>
      <c r="BD318" s="28"/>
      <c r="BE318" s="53"/>
      <c r="BF318" s="49"/>
      <c r="BG318" s="46"/>
      <c r="BH318" s="46"/>
      <c r="BI318" s="46"/>
      <c r="BJ318" s="28"/>
      <c r="BK318" s="53"/>
      <c r="BL318" s="49"/>
      <c r="BM318" s="46"/>
      <c r="BN318" s="46"/>
      <c r="BO318" s="46"/>
      <c r="BP318" s="28"/>
      <c r="BQ318" s="53"/>
      <c r="BR318" s="49"/>
      <c r="BS318" s="46"/>
      <c r="BT318" s="46"/>
      <c r="BU318" s="46"/>
      <c r="BV318" s="28"/>
      <c r="BW318" s="53"/>
      <c r="BX318" s="49"/>
      <c r="BY318" s="46"/>
      <c r="BZ318" s="46"/>
      <c r="CA318" s="46"/>
      <c r="CB318" s="28"/>
      <c r="CC318" s="75"/>
      <c r="CD318" s="305"/>
      <c r="CE318" s="306"/>
    </row>
    <row r="319" spans="7:83" ht="27.75">
      <c r="G319" s="19"/>
      <c r="H319" s="19"/>
      <c r="I319" s="71"/>
      <c r="J319" s="8"/>
      <c r="K319" s="42"/>
      <c r="L319" s="38"/>
      <c r="M319" s="43"/>
      <c r="N319" s="35"/>
      <c r="O319" s="48"/>
      <c r="P319" s="49"/>
      <c r="Q319" s="46"/>
      <c r="R319" s="46"/>
      <c r="S319" s="55"/>
      <c r="T319" s="48"/>
      <c r="U319" s="49"/>
      <c r="V319" s="46"/>
      <c r="W319" s="46"/>
      <c r="X319" s="55"/>
      <c r="Y319" s="53"/>
      <c r="Z319" s="49"/>
      <c r="AA319" s="46"/>
      <c r="AB319" s="46"/>
      <c r="AC319" s="55"/>
      <c r="AD319" s="48"/>
      <c r="AE319" s="49"/>
      <c r="AF319" s="46"/>
      <c r="AG319" s="46"/>
      <c r="AH319" s="55"/>
      <c r="AI319" s="31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49"/>
      <c r="AU319" s="49"/>
      <c r="AV319" s="49"/>
      <c r="AW319" s="46"/>
      <c r="AX319" s="55"/>
      <c r="AY319" s="53"/>
      <c r="AZ319" s="49"/>
      <c r="BA319" s="46"/>
      <c r="BB319" s="46"/>
      <c r="BC319" s="46"/>
      <c r="BD319" s="28"/>
      <c r="BE319" s="53"/>
      <c r="BF319" s="49"/>
      <c r="BG319" s="46"/>
      <c r="BH319" s="46"/>
      <c r="BI319" s="46"/>
      <c r="BJ319" s="28"/>
      <c r="BK319" s="53"/>
      <c r="BL319" s="49"/>
      <c r="BM319" s="46"/>
      <c r="BN319" s="46"/>
      <c r="BO319" s="46"/>
      <c r="BP319" s="28"/>
      <c r="BQ319" s="53"/>
      <c r="BR319" s="49"/>
      <c r="BS319" s="46"/>
      <c r="BT319" s="46"/>
      <c r="BU319" s="46"/>
      <c r="BV319" s="28"/>
      <c r="BW319" s="53"/>
      <c r="BX319" s="49"/>
      <c r="BY319" s="46"/>
      <c r="BZ319" s="46"/>
      <c r="CA319" s="46"/>
      <c r="CB319" s="28"/>
      <c r="CC319" s="75"/>
      <c r="CD319" s="305"/>
      <c r="CE319" s="306"/>
    </row>
    <row r="320" spans="7:83" ht="27.75">
      <c r="G320" s="19"/>
      <c r="H320" s="19"/>
      <c r="I320" s="71"/>
      <c r="J320" s="8"/>
      <c r="K320" s="42"/>
      <c r="L320" s="38"/>
      <c r="M320" s="43"/>
      <c r="N320" s="35"/>
      <c r="O320" s="48"/>
      <c r="P320" s="49"/>
      <c r="Q320" s="46"/>
      <c r="R320" s="46"/>
      <c r="S320" s="55"/>
      <c r="T320" s="48"/>
      <c r="U320" s="49"/>
      <c r="V320" s="46"/>
      <c r="W320" s="46"/>
      <c r="X320" s="55"/>
      <c r="Y320" s="53"/>
      <c r="Z320" s="49"/>
      <c r="AA320" s="46"/>
      <c r="AB320" s="46"/>
      <c r="AC320" s="55"/>
      <c r="AD320" s="48"/>
      <c r="AE320" s="49"/>
      <c r="AF320" s="46"/>
      <c r="AG320" s="46"/>
      <c r="AH320" s="55"/>
      <c r="AI320" s="31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49"/>
      <c r="AU320" s="49"/>
      <c r="AV320" s="49"/>
      <c r="AW320" s="46"/>
      <c r="AX320" s="55"/>
      <c r="AY320" s="53"/>
      <c r="AZ320" s="49"/>
      <c r="BA320" s="46"/>
      <c r="BB320" s="46"/>
      <c r="BC320" s="46"/>
      <c r="BD320" s="28"/>
      <c r="BE320" s="53"/>
      <c r="BF320" s="49"/>
      <c r="BG320" s="46"/>
      <c r="BH320" s="46"/>
      <c r="BI320" s="46"/>
      <c r="BJ320" s="28"/>
      <c r="BK320" s="53"/>
      <c r="BL320" s="49"/>
      <c r="BM320" s="46"/>
      <c r="BN320" s="46"/>
      <c r="BO320" s="46"/>
      <c r="BP320" s="28"/>
      <c r="BQ320" s="53"/>
      <c r="BR320" s="49"/>
      <c r="BS320" s="46"/>
      <c r="BT320" s="46"/>
      <c r="BU320" s="46"/>
      <c r="BV320" s="28"/>
      <c r="BW320" s="53"/>
      <c r="BX320" s="49"/>
      <c r="BY320" s="46"/>
      <c r="BZ320" s="46"/>
      <c r="CA320" s="46"/>
      <c r="CB320" s="28"/>
      <c r="CC320" s="75"/>
      <c r="CD320" s="73"/>
      <c r="CE320" s="74"/>
    </row>
    <row r="321" spans="7:83" ht="27.75">
      <c r="G321" s="19"/>
      <c r="H321" s="19"/>
      <c r="I321" s="71"/>
      <c r="J321" s="8"/>
      <c r="K321" s="42"/>
      <c r="L321" s="38"/>
      <c r="M321" s="43"/>
      <c r="N321" s="35"/>
      <c r="O321" s="48"/>
      <c r="P321" s="49"/>
      <c r="Q321" s="46"/>
      <c r="R321" s="46"/>
      <c r="S321" s="55"/>
      <c r="T321" s="48"/>
      <c r="U321" s="49"/>
      <c r="V321" s="46"/>
      <c r="W321" s="46"/>
      <c r="X321" s="55"/>
      <c r="Y321" s="53"/>
      <c r="Z321" s="49"/>
      <c r="AA321" s="46"/>
      <c r="AB321" s="46"/>
      <c r="AC321" s="55"/>
      <c r="AD321" s="48"/>
      <c r="AE321" s="49"/>
      <c r="AF321" s="46"/>
      <c r="AG321" s="46"/>
      <c r="AH321" s="55"/>
      <c r="AI321" s="31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49"/>
      <c r="AU321" s="49"/>
      <c r="AV321" s="49"/>
      <c r="AW321" s="46"/>
      <c r="AX321" s="55"/>
      <c r="AY321" s="53"/>
      <c r="AZ321" s="49"/>
      <c r="BA321" s="46"/>
      <c r="BB321" s="46"/>
      <c r="BC321" s="46"/>
      <c r="BD321" s="28"/>
      <c r="BE321" s="53"/>
      <c r="BF321" s="49"/>
      <c r="BG321" s="46"/>
      <c r="BH321" s="46"/>
      <c r="BI321" s="46"/>
      <c r="BJ321" s="28"/>
      <c r="BK321" s="53"/>
      <c r="BL321" s="49"/>
      <c r="BM321" s="46"/>
      <c r="BN321" s="46"/>
      <c r="BO321" s="46"/>
      <c r="BP321" s="28"/>
      <c r="BQ321" s="53"/>
      <c r="BR321" s="49"/>
      <c r="BS321" s="46"/>
      <c r="BT321" s="46"/>
      <c r="BU321" s="46"/>
      <c r="BV321" s="28"/>
      <c r="BW321" s="53"/>
      <c r="BX321" s="49"/>
      <c r="BY321" s="46"/>
      <c r="BZ321" s="46"/>
      <c r="CA321" s="46"/>
      <c r="CB321" s="28"/>
      <c r="CC321" s="75"/>
      <c r="CD321" s="73"/>
      <c r="CE321" s="74"/>
    </row>
    <row r="322" spans="7:83" ht="27.75">
      <c r="G322" s="19"/>
      <c r="H322" s="19"/>
      <c r="I322" s="71"/>
      <c r="J322" s="8"/>
      <c r="K322" s="42"/>
      <c r="L322" s="38"/>
      <c r="M322" s="43"/>
      <c r="N322" s="35"/>
      <c r="O322" s="48"/>
      <c r="P322" s="49"/>
      <c r="Q322" s="46"/>
      <c r="R322" s="46"/>
      <c r="S322" s="55"/>
      <c r="T322" s="48"/>
      <c r="U322" s="49"/>
      <c r="V322" s="46"/>
      <c r="W322" s="46"/>
      <c r="X322" s="55"/>
      <c r="Y322" s="53"/>
      <c r="Z322" s="49"/>
      <c r="AA322" s="46"/>
      <c r="AB322" s="46"/>
      <c r="AC322" s="55"/>
      <c r="AD322" s="48"/>
      <c r="AE322" s="49"/>
      <c r="AF322" s="46"/>
      <c r="AG322" s="46"/>
      <c r="AH322" s="55"/>
      <c r="AI322" s="31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49"/>
      <c r="AU322" s="49"/>
      <c r="AV322" s="49"/>
      <c r="AW322" s="46"/>
      <c r="AX322" s="55"/>
      <c r="AY322" s="53"/>
      <c r="AZ322" s="49"/>
      <c r="BA322" s="46"/>
      <c r="BB322" s="46"/>
      <c r="BC322" s="46"/>
      <c r="BD322" s="28"/>
      <c r="BE322" s="53"/>
      <c r="BF322" s="49"/>
      <c r="BG322" s="46"/>
      <c r="BH322" s="46"/>
      <c r="BI322" s="46"/>
      <c r="BJ322" s="28"/>
      <c r="BK322" s="53"/>
      <c r="BL322" s="49"/>
      <c r="BM322" s="46"/>
      <c r="BN322" s="46"/>
      <c r="BO322" s="46"/>
      <c r="BP322" s="28"/>
      <c r="BQ322" s="53"/>
      <c r="BR322" s="49"/>
      <c r="BS322" s="46"/>
      <c r="BT322" s="46"/>
      <c r="BU322" s="46"/>
      <c r="BV322" s="28"/>
      <c r="BW322" s="53"/>
      <c r="BX322" s="49"/>
      <c r="BY322" s="46"/>
      <c r="BZ322" s="46"/>
      <c r="CA322" s="46"/>
      <c r="CB322" s="28"/>
      <c r="CC322" s="75"/>
      <c r="CD322" s="73"/>
      <c r="CE322" s="74"/>
    </row>
    <row r="323" spans="7:83" ht="27.75">
      <c r="G323" s="19"/>
      <c r="H323" s="19"/>
      <c r="I323" s="71"/>
      <c r="J323" s="8"/>
      <c r="K323" s="42"/>
      <c r="L323" s="38"/>
      <c r="M323" s="43"/>
      <c r="N323" s="35"/>
      <c r="O323" s="48"/>
      <c r="P323" s="49"/>
      <c r="Q323" s="46"/>
      <c r="R323" s="46"/>
      <c r="S323" s="55"/>
      <c r="T323" s="48"/>
      <c r="U323" s="49"/>
      <c r="V323" s="46"/>
      <c r="W323" s="46"/>
      <c r="X323" s="55"/>
      <c r="Y323" s="53"/>
      <c r="Z323" s="49"/>
      <c r="AA323" s="46"/>
      <c r="AB323" s="46"/>
      <c r="AC323" s="55"/>
      <c r="AD323" s="48"/>
      <c r="AE323" s="49"/>
      <c r="AF323" s="46"/>
      <c r="AG323" s="46"/>
      <c r="AH323" s="55"/>
      <c r="AI323" s="31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49"/>
      <c r="AU323" s="49"/>
      <c r="AV323" s="49"/>
      <c r="AW323" s="46"/>
      <c r="AX323" s="55"/>
      <c r="AY323" s="53"/>
      <c r="AZ323" s="49"/>
      <c r="BA323" s="46"/>
      <c r="BB323" s="46"/>
      <c r="BC323" s="46"/>
      <c r="BD323" s="28"/>
      <c r="BE323" s="53"/>
      <c r="BF323" s="49"/>
      <c r="BG323" s="46"/>
      <c r="BH323" s="46"/>
      <c r="BI323" s="46"/>
      <c r="BJ323" s="28"/>
      <c r="BK323" s="53"/>
      <c r="BL323" s="49"/>
      <c r="BM323" s="46"/>
      <c r="BN323" s="46"/>
      <c r="BO323" s="46"/>
      <c r="BP323" s="28"/>
      <c r="BQ323" s="53"/>
      <c r="BR323" s="49"/>
      <c r="BS323" s="46"/>
      <c r="BT323" s="46"/>
      <c r="BU323" s="46"/>
      <c r="BV323" s="28"/>
      <c r="BW323" s="53"/>
      <c r="BX323" s="49"/>
      <c r="BY323" s="46"/>
      <c r="BZ323" s="46"/>
      <c r="CA323" s="46"/>
      <c r="CB323" s="28"/>
      <c r="CC323" s="75"/>
      <c r="CD323" s="73"/>
      <c r="CE323" s="74"/>
    </row>
    <row r="324" spans="7:83" ht="27.75">
      <c r="G324" s="19"/>
      <c r="H324" s="19"/>
      <c r="I324" s="71"/>
      <c r="J324" s="8"/>
      <c r="K324" s="42"/>
      <c r="L324" s="38"/>
      <c r="M324" s="43"/>
      <c r="N324" s="35"/>
      <c r="O324" s="48"/>
      <c r="P324" s="49"/>
      <c r="Q324" s="46"/>
      <c r="R324" s="46"/>
      <c r="S324" s="55"/>
      <c r="T324" s="48"/>
      <c r="U324" s="49"/>
      <c r="V324" s="46"/>
      <c r="W324" s="46"/>
      <c r="X324" s="55"/>
      <c r="Y324" s="53"/>
      <c r="Z324" s="49"/>
      <c r="AA324" s="46"/>
      <c r="AB324" s="46"/>
      <c r="AC324" s="55"/>
      <c r="AD324" s="48"/>
      <c r="AE324" s="49"/>
      <c r="AF324" s="46"/>
      <c r="AG324" s="46"/>
      <c r="AH324" s="55"/>
      <c r="AI324" s="31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49"/>
      <c r="AU324" s="49"/>
      <c r="AV324" s="49"/>
      <c r="AW324" s="46"/>
      <c r="AX324" s="55"/>
      <c r="AY324" s="53"/>
      <c r="AZ324" s="49"/>
      <c r="BA324" s="46"/>
      <c r="BB324" s="46"/>
      <c r="BC324" s="46"/>
      <c r="BD324" s="28"/>
      <c r="BE324" s="53"/>
      <c r="BF324" s="49"/>
      <c r="BG324" s="46"/>
      <c r="BH324" s="46"/>
      <c r="BI324" s="46"/>
      <c r="BJ324" s="28"/>
      <c r="BK324" s="53"/>
      <c r="BL324" s="49"/>
      <c r="BM324" s="46"/>
      <c r="BN324" s="46"/>
      <c r="BO324" s="46"/>
      <c r="BP324" s="28"/>
      <c r="BQ324" s="53"/>
      <c r="BR324" s="49"/>
      <c r="BS324" s="46"/>
      <c r="BT324" s="46"/>
      <c r="BU324" s="46"/>
      <c r="BV324" s="28"/>
      <c r="BW324" s="53"/>
      <c r="BX324" s="49"/>
      <c r="BY324" s="46"/>
      <c r="BZ324" s="46"/>
      <c r="CA324" s="46"/>
      <c r="CB324" s="28"/>
      <c r="CC324" s="75"/>
      <c r="CD324" s="73"/>
      <c r="CE324" s="74"/>
    </row>
    <row r="325" spans="7:83" ht="27.75">
      <c r="G325" s="19"/>
      <c r="H325" s="19"/>
      <c r="I325" s="71"/>
      <c r="J325" s="8"/>
      <c r="K325" s="42"/>
      <c r="L325" s="38"/>
      <c r="M325" s="43"/>
      <c r="N325" s="35"/>
      <c r="O325" s="48"/>
      <c r="P325" s="49"/>
      <c r="Q325" s="46"/>
      <c r="R325" s="46"/>
      <c r="S325" s="55"/>
      <c r="T325" s="48"/>
      <c r="U325" s="49"/>
      <c r="V325" s="46"/>
      <c r="W325" s="46"/>
      <c r="X325" s="55"/>
      <c r="Y325" s="53"/>
      <c r="Z325" s="49"/>
      <c r="AA325" s="46"/>
      <c r="AB325" s="46"/>
      <c r="AC325" s="55"/>
      <c r="AD325" s="48"/>
      <c r="AE325" s="49"/>
      <c r="AF325" s="46"/>
      <c r="AG325" s="46"/>
      <c r="AH325" s="55"/>
      <c r="AI325" s="31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49"/>
      <c r="AU325" s="49"/>
      <c r="AV325" s="49"/>
      <c r="AW325" s="46"/>
      <c r="AX325" s="55"/>
      <c r="AY325" s="53"/>
      <c r="AZ325" s="49"/>
      <c r="BA325" s="46"/>
      <c r="BB325" s="46"/>
      <c r="BC325" s="46"/>
      <c r="BD325" s="28"/>
      <c r="BE325" s="53"/>
      <c r="BF325" s="49"/>
      <c r="BG325" s="46"/>
      <c r="BH325" s="46"/>
      <c r="BI325" s="46"/>
      <c r="BJ325" s="28"/>
      <c r="BK325" s="53"/>
      <c r="BL325" s="49"/>
      <c r="BM325" s="46"/>
      <c r="BN325" s="46"/>
      <c r="BO325" s="46"/>
      <c r="BP325" s="28"/>
      <c r="BQ325" s="53"/>
      <c r="BR325" s="49"/>
      <c r="BS325" s="46"/>
      <c r="BT325" s="46"/>
      <c r="BU325" s="46"/>
      <c r="BV325" s="28"/>
      <c r="BW325" s="53"/>
      <c r="BX325" s="49"/>
      <c r="BY325" s="46"/>
      <c r="BZ325" s="46"/>
      <c r="CA325" s="46"/>
      <c r="CB325" s="28"/>
      <c r="CC325" s="75"/>
      <c r="CD325" s="73"/>
      <c r="CE325" s="74"/>
    </row>
    <row r="326" spans="7:83" ht="27.75">
      <c r="G326" s="19"/>
      <c r="H326" s="19"/>
      <c r="I326" s="71"/>
      <c r="J326" s="8"/>
      <c r="K326" s="42"/>
      <c r="L326" s="38"/>
      <c r="M326" s="43"/>
      <c r="N326" s="35"/>
      <c r="O326" s="48"/>
      <c r="P326" s="49"/>
      <c r="Q326" s="46"/>
      <c r="R326" s="46"/>
      <c r="S326" s="55"/>
      <c r="T326" s="48"/>
      <c r="U326" s="49"/>
      <c r="V326" s="46"/>
      <c r="W326" s="46"/>
      <c r="X326" s="55"/>
      <c r="Y326" s="53"/>
      <c r="Z326" s="49"/>
      <c r="AA326" s="46"/>
      <c r="AB326" s="46"/>
      <c r="AC326" s="55"/>
      <c r="AD326" s="48"/>
      <c r="AE326" s="49"/>
      <c r="AF326" s="46"/>
      <c r="AG326" s="46"/>
      <c r="AH326" s="55"/>
      <c r="AI326" s="31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49"/>
      <c r="AU326" s="49"/>
      <c r="AV326" s="49"/>
      <c r="AW326" s="46"/>
      <c r="AX326" s="55"/>
      <c r="AY326" s="53"/>
      <c r="AZ326" s="49"/>
      <c r="BA326" s="46"/>
      <c r="BB326" s="46"/>
      <c r="BC326" s="46"/>
      <c r="BD326" s="28"/>
      <c r="BE326" s="53"/>
      <c r="BF326" s="49"/>
      <c r="BG326" s="46"/>
      <c r="BH326" s="46"/>
      <c r="BI326" s="46"/>
      <c r="BJ326" s="28"/>
      <c r="BK326" s="53"/>
      <c r="BL326" s="49"/>
      <c r="BM326" s="46"/>
      <c r="BN326" s="46"/>
      <c r="BO326" s="46"/>
      <c r="BP326" s="28"/>
      <c r="BQ326" s="53"/>
      <c r="BR326" s="49"/>
      <c r="BS326" s="46"/>
      <c r="BT326" s="46"/>
      <c r="BU326" s="46"/>
      <c r="BV326" s="28"/>
      <c r="BW326" s="53"/>
      <c r="BX326" s="49"/>
      <c r="BY326" s="46"/>
      <c r="BZ326" s="46"/>
      <c r="CA326" s="46"/>
      <c r="CB326" s="28"/>
      <c r="CC326" s="75"/>
      <c r="CD326" s="305"/>
      <c r="CE326" s="306"/>
    </row>
    <row r="327" spans="7:83" ht="27.75">
      <c r="G327" s="19"/>
      <c r="H327" s="19"/>
      <c r="I327" s="71"/>
      <c r="J327" s="8"/>
      <c r="K327" s="42"/>
      <c r="L327" s="38"/>
      <c r="M327" s="43"/>
      <c r="N327" s="35"/>
      <c r="O327" s="48"/>
      <c r="P327" s="49"/>
      <c r="Q327" s="46"/>
      <c r="R327" s="46"/>
      <c r="S327" s="55"/>
      <c r="T327" s="48"/>
      <c r="U327" s="49"/>
      <c r="V327" s="46"/>
      <c r="W327" s="46"/>
      <c r="X327" s="55"/>
      <c r="Y327" s="53"/>
      <c r="Z327" s="49"/>
      <c r="AA327" s="46"/>
      <c r="AB327" s="46"/>
      <c r="AC327" s="55"/>
      <c r="AD327" s="48"/>
      <c r="AE327" s="49"/>
      <c r="AF327" s="46"/>
      <c r="AG327" s="46"/>
      <c r="AH327" s="55"/>
      <c r="AI327" s="31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49"/>
      <c r="AU327" s="49"/>
      <c r="AV327" s="49"/>
      <c r="AW327" s="46"/>
      <c r="AX327" s="55"/>
      <c r="AY327" s="53"/>
      <c r="AZ327" s="49"/>
      <c r="BA327" s="46"/>
      <c r="BB327" s="46"/>
      <c r="BC327" s="46"/>
      <c r="BD327" s="28"/>
      <c r="BE327" s="53"/>
      <c r="BF327" s="49"/>
      <c r="BG327" s="46"/>
      <c r="BH327" s="46"/>
      <c r="BI327" s="46"/>
      <c r="BJ327" s="28"/>
      <c r="BK327" s="53"/>
      <c r="BL327" s="49"/>
      <c r="BM327" s="46"/>
      <c r="BN327" s="46"/>
      <c r="BO327" s="46"/>
      <c r="BP327" s="28"/>
      <c r="BQ327" s="53"/>
      <c r="BR327" s="49"/>
      <c r="BS327" s="46"/>
      <c r="BT327" s="46"/>
      <c r="BU327" s="46"/>
      <c r="BV327" s="28"/>
      <c r="BW327" s="53"/>
      <c r="BX327" s="49"/>
      <c r="BY327" s="46"/>
      <c r="BZ327" s="46"/>
      <c r="CA327" s="46"/>
      <c r="CB327" s="28"/>
      <c r="CC327" s="75"/>
      <c r="CD327" s="305"/>
      <c r="CE327" s="306"/>
    </row>
    <row r="328" spans="7:83" ht="27.75">
      <c r="G328" s="19"/>
      <c r="H328" s="19"/>
      <c r="I328" s="71"/>
      <c r="J328" s="8"/>
      <c r="K328" s="42"/>
      <c r="L328" s="38"/>
      <c r="M328" s="43"/>
      <c r="N328" s="35"/>
      <c r="O328" s="48"/>
      <c r="P328" s="49"/>
      <c r="Q328" s="46"/>
      <c r="R328" s="46"/>
      <c r="S328" s="55"/>
      <c r="T328" s="48"/>
      <c r="U328" s="49"/>
      <c r="V328" s="46"/>
      <c r="W328" s="46"/>
      <c r="X328" s="55"/>
      <c r="Y328" s="53"/>
      <c r="Z328" s="49"/>
      <c r="AA328" s="46"/>
      <c r="AB328" s="46"/>
      <c r="AC328" s="55"/>
      <c r="AD328" s="48"/>
      <c r="AE328" s="49"/>
      <c r="AF328" s="46"/>
      <c r="AG328" s="46"/>
      <c r="AH328" s="55"/>
      <c r="AI328" s="31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49"/>
      <c r="AU328" s="49"/>
      <c r="AV328" s="49"/>
      <c r="AW328" s="49"/>
      <c r="AX328" s="55"/>
      <c r="AY328" s="53"/>
      <c r="AZ328" s="49"/>
      <c r="BA328" s="46"/>
      <c r="BB328" s="46"/>
      <c r="BC328" s="46"/>
      <c r="BD328" s="28"/>
      <c r="BE328" s="53"/>
      <c r="BF328" s="49"/>
      <c r="BG328" s="46"/>
      <c r="BH328" s="46"/>
      <c r="BI328" s="46"/>
      <c r="BJ328" s="28"/>
      <c r="BK328" s="53"/>
      <c r="BL328" s="49"/>
      <c r="BM328" s="46"/>
      <c r="BN328" s="46"/>
      <c r="BO328" s="46"/>
      <c r="BP328" s="28"/>
      <c r="BQ328" s="53"/>
      <c r="BR328" s="49"/>
      <c r="BS328" s="46"/>
      <c r="BT328" s="46"/>
      <c r="BU328" s="46"/>
      <c r="BV328" s="28"/>
      <c r="BW328" s="53"/>
      <c r="BX328" s="49"/>
      <c r="BY328" s="46"/>
      <c r="BZ328" s="46"/>
      <c r="CA328" s="46"/>
      <c r="CB328" s="28"/>
      <c r="CC328" s="75"/>
      <c r="CD328" s="307"/>
      <c r="CE328" s="308"/>
    </row>
    <row r="329" spans="7:83" ht="28.5" thickBot="1">
      <c r="G329" s="79"/>
      <c r="H329" s="79"/>
      <c r="I329" s="71"/>
      <c r="J329" s="82"/>
      <c r="K329" s="83"/>
      <c r="L329" s="84"/>
      <c r="M329" s="85"/>
      <c r="N329" s="86"/>
      <c r="O329" s="87"/>
      <c r="P329" s="88"/>
      <c r="Q329" s="88"/>
      <c r="R329" s="88"/>
      <c r="S329" s="55"/>
      <c r="T329" s="87"/>
      <c r="U329" s="88"/>
      <c r="V329" s="88"/>
      <c r="W329" s="88"/>
      <c r="X329" s="55"/>
      <c r="Y329" s="90"/>
      <c r="Z329" s="88"/>
      <c r="AA329" s="91"/>
      <c r="AB329" s="91"/>
      <c r="AC329" s="55"/>
      <c r="AD329" s="87"/>
      <c r="AE329" s="88"/>
      <c r="AF329" s="88"/>
      <c r="AG329" s="88"/>
      <c r="AH329" s="89"/>
      <c r="AI329" s="93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88"/>
      <c r="AU329" s="88"/>
      <c r="AV329" s="88"/>
      <c r="AW329" s="91"/>
      <c r="AX329" s="92"/>
      <c r="AY329" s="90"/>
      <c r="AZ329" s="88"/>
      <c r="BA329" s="91"/>
      <c r="BB329" s="91"/>
      <c r="BC329" s="46"/>
      <c r="BD329" s="95"/>
      <c r="BE329" s="90"/>
      <c r="BF329" s="88"/>
      <c r="BG329" s="91"/>
      <c r="BH329" s="91"/>
      <c r="BI329" s="46"/>
      <c r="BJ329" s="95"/>
      <c r="BK329" s="90"/>
      <c r="BL329" s="88"/>
      <c r="BM329" s="91"/>
      <c r="BN329" s="91"/>
      <c r="BO329" s="46"/>
      <c r="BP329" s="95"/>
      <c r="BQ329" s="90"/>
      <c r="BR329" s="88"/>
      <c r="BS329" s="91"/>
      <c r="BT329" s="91"/>
      <c r="BU329" s="46"/>
      <c r="BV329" s="95"/>
      <c r="BW329" s="90"/>
      <c r="BX329" s="88"/>
      <c r="BY329" s="91"/>
      <c r="BZ329" s="91"/>
      <c r="CA329" s="46"/>
      <c r="CB329" s="95"/>
      <c r="CC329" s="75"/>
      <c r="CD329" s="309"/>
      <c r="CE329" s="310"/>
    </row>
    <row r="330" spans="7:83" ht="12.75">
      <c r="G330" s="1"/>
      <c r="H330" s="1"/>
      <c r="J330" s="12"/>
      <c r="Y330" s="2"/>
      <c r="Z330" s="2"/>
      <c r="AA330" s="2"/>
      <c r="AB330" s="12"/>
      <c r="AC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313"/>
      <c r="CE330" s="313"/>
    </row>
    <row r="331" spans="7:83" ht="30">
      <c r="G331" s="314"/>
      <c r="H331" s="314"/>
      <c r="I331" s="16"/>
      <c r="J331" s="12"/>
      <c r="K331" s="315"/>
      <c r="L331" s="315"/>
      <c r="M331" s="315"/>
      <c r="N331" s="315"/>
      <c r="O331" s="315"/>
      <c r="P331" s="315"/>
      <c r="Q331" s="315"/>
      <c r="R331" s="315"/>
      <c r="S331" s="315"/>
      <c r="T331" s="12"/>
      <c r="U331" s="12"/>
      <c r="V331" s="12"/>
      <c r="W331" s="12"/>
      <c r="X331" s="12"/>
      <c r="Y331" s="2"/>
      <c r="Z331" s="2"/>
      <c r="AA331" s="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26"/>
      <c r="CE331" s="26"/>
    </row>
    <row r="332" spans="7:83" ht="30">
      <c r="G332" s="314"/>
      <c r="H332" s="314"/>
      <c r="I332" s="16"/>
      <c r="J332" s="12"/>
      <c r="K332" s="315"/>
      <c r="L332" s="315"/>
      <c r="M332" s="315"/>
      <c r="N332" s="315"/>
      <c r="O332" s="315"/>
      <c r="P332" s="315"/>
      <c r="Q332" s="315"/>
      <c r="R332" s="315"/>
      <c r="S332" s="315"/>
      <c r="T332" s="66"/>
      <c r="U332" s="66"/>
      <c r="V332" s="66"/>
      <c r="W332" s="66"/>
      <c r="X332" s="66"/>
      <c r="Y332" s="316"/>
      <c r="Z332" s="316"/>
      <c r="AA332" s="62"/>
      <c r="AB332" s="12"/>
      <c r="AC332" s="316"/>
      <c r="AD332" s="316"/>
      <c r="AE332" s="316"/>
      <c r="AF332" s="316"/>
      <c r="AG332" s="316"/>
      <c r="AH332" s="316"/>
      <c r="AI332" s="316"/>
      <c r="AJ332" s="316"/>
      <c r="AK332" s="316"/>
      <c r="AL332" s="316"/>
      <c r="AM332" s="316"/>
      <c r="AN332" s="316"/>
      <c r="AO332" s="316"/>
      <c r="AP332" s="316"/>
      <c r="AQ332" s="316"/>
      <c r="AR332" s="316"/>
      <c r="AS332" s="316"/>
      <c r="AT332" s="316"/>
      <c r="AU332" s="62"/>
      <c r="AV332" s="12"/>
      <c r="AW332" s="12"/>
      <c r="AX332" s="12"/>
      <c r="AY332" s="12"/>
      <c r="AZ332" s="316"/>
      <c r="BA332" s="316"/>
      <c r="BB332" s="316"/>
      <c r="BC332" s="316"/>
      <c r="BD332" s="12"/>
      <c r="BE332" s="12"/>
      <c r="BF332" s="316"/>
      <c r="BG332" s="316"/>
      <c r="BH332" s="316"/>
      <c r="BI332" s="316"/>
      <c r="BJ332" s="12"/>
      <c r="BK332" s="12"/>
      <c r="BL332" s="316"/>
      <c r="BM332" s="316"/>
      <c r="BN332" s="316"/>
      <c r="BO332" s="316"/>
      <c r="BP332" s="317"/>
      <c r="BQ332" s="317"/>
      <c r="BR332" s="316"/>
      <c r="BS332" s="316"/>
      <c r="BT332" s="316"/>
      <c r="BU332" s="316"/>
      <c r="BV332" s="12"/>
      <c r="BW332" s="12"/>
      <c r="BX332" s="316"/>
      <c r="BY332" s="316"/>
      <c r="BZ332" s="316"/>
      <c r="CA332" s="316"/>
      <c r="CB332" s="12"/>
      <c r="CC332" s="12"/>
      <c r="CD332" s="313"/>
      <c r="CE332" s="313"/>
    </row>
    <row r="333" spans="7:78" ht="27.75">
      <c r="G333" s="14"/>
      <c r="H333" s="14"/>
      <c r="I333" s="16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318"/>
      <c r="Z333" s="318"/>
      <c r="AA333" s="12"/>
      <c r="AB333" s="12"/>
      <c r="AC333" s="318"/>
      <c r="AD333" s="318"/>
      <c r="AE333" s="318"/>
      <c r="AF333" s="318"/>
      <c r="AG333" s="318"/>
      <c r="AH333" s="318"/>
      <c r="AI333" s="318"/>
      <c r="AJ333" s="318"/>
      <c r="AK333" s="318"/>
      <c r="AL333" s="318"/>
      <c r="AM333" s="318"/>
      <c r="AN333" s="318"/>
      <c r="AO333" s="318"/>
      <c r="AP333" s="318"/>
      <c r="AQ333" s="318"/>
      <c r="AR333" s="318"/>
      <c r="AS333" s="318"/>
      <c r="AT333" s="318"/>
      <c r="AU333" s="12"/>
      <c r="AV333" s="12"/>
      <c r="AW333" s="12"/>
      <c r="AX333" s="12"/>
      <c r="AY333" s="12"/>
      <c r="AZ333" s="12"/>
      <c r="BA333" s="12"/>
      <c r="BB333" s="12"/>
      <c r="BE333" s="12"/>
      <c r="BF333" s="12"/>
      <c r="BG333" s="12"/>
      <c r="BH333" s="12"/>
      <c r="BK333" s="12"/>
      <c r="BL333" s="12"/>
      <c r="BM333" s="12"/>
      <c r="BN333" s="12"/>
      <c r="BQ333" s="317"/>
      <c r="BR333" s="419"/>
      <c r="BS333" s="419"/>
      <c r="BT333" s="419"/>
      <c r="BU333" s="419"/>
      <c r="BV333" s="419"/>
      <c r="BW333" s="12"/>
      <c r="BX333" s="12"/>
      <c r="BY333" s="12"/>
      <c r="BZ333" s="12"/>
    </row>
    <row r="334" spans="7:80" ht="27.75">
      <c r="G334" s="14"/>
      <c r="H334" s="14"/>
      <c r="I334" s="16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318"/>
      <c r="BJ334" s="318"/>
      <c r="BK334" s="318"/>
      <c r="BL334" s="318"/>
      <c r="BM334" s="318"/>
      <c r="BN334" s="318"/>
      <c r="BO334" s="318"/>
      <c r="BP334" s="318"/>
      <c r="BQ334" s="318"/>
      <c r="BR334" s="318"/>
      <c r="BS334" s="318"/>
      <c r="BT334" s="318"/>
      <c r="BU334" s="318"/>
      <c r="BV334" s="318"/>
      <c r="BW334" s="318"/>
      <c r="BX334" s="318"/>
      <c r="BY334" s="318"/>
      <c r="BZ334" s="318"/>
      <c r="CA334" s="318"/>
      <c r="CB334" s="318"/>
    </row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20.25">
      <c r="I348" s="24"/>
    </row>
    <row r="349" spans="7:9" ht="24.75">
      <c r="G349" s="201"/>
      <c r="H349" s="201"/>
      <c r="I349" s="202"/>
    </row>
    <row r="350" spans="7:9" ht="20.25">
      <c r="G350" s="203"/>
      <c r="H350" s="204"/>
      <c r="I350" s="205"/>
    </row>
    <row r="351" spans="7:80" ht="20.25">
      <c r="G351" s="206"/>
      <c r="H351" s="206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3"/>
      <c r="AD351" s="203"/>
      <c r="AE351" s="203"/>
      <c r="AF351" s="203"/>
      <c r="AG351" s="203"/>
      <c r="AH351" s="203"/>
      <c r="AI351" s="203"/>
      <c r="AJ351" s="203"/>
      <c r="AK351" s="203"/>
      <c r="AL351" s="203"/>
      <c r="AM351" s="203"/>
      <c r="AN351" s="203"/>
      <c r="AO351" s="203"/>
      <c r="AP351" s="203"/>
      <c r="AQ351" s="203"/>
      <c r="AR351" s="203"/>
      <c r="AS351" s="203"/>
      <c r="AT351" s="203"/>
      <c r="AU351" s="203"/>
      <c r="AV351" s="203"/>
      <c r="AW351" s="203"/>
      <c r="AX351" s="203"/>
      <c r="AY351" s="203"/>
      <c r="AZ351" s="203"/>
      <c r="BA351" s="203"/>
      <c r="BB351" s="203"/>
      <c r="BC351" s="203"/>
      <c r="BD351" s="203"/>
      <c r="BE351" s="203"/>
      <c r="BF351" s="203"/>
      <c r="BG351" s="203"/>
      <c r="BH351" s="203"/>
      <c r="BI351" s="203"/>
      <c r="BJ351" s="203"/>
      <c r="BK351" s="203"/>
      <c r="BL351" s="203"/>
      <c r="BM351" s="203"/>
      <c r="BN351" s="203"/>
      <c r="BO351" s="203"/>
      <c r="BP351" s="203"/>
      <c r="BQ351" s="203"/>
      <c r="BR351" s="203"/>
      <c r="BS351" s="203"/>
      <c r="BT351" s="203"/>
      <c r="BU351" s="203"/>
      <c r="BV351" s="203"/>
      <c r="BW351" s="203"/>
      <c r="BX351" s="203"/>
      <c r="BY351" s="203"/>
      <c r="BZ351" s="203"/>
      <c r="CA351" s="203"/>
      <c r="CB351" s="203"/>
    </row>
    <row r="352" spans="7:80" ht="33">
      <c r="G352" s="207"/>
      <c r="H352" s="208"/>
      <c r="I352" s="208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/>
      <c r="AH352" s="208"/>
      <c r="AI352" s="208"/>
      <c r="AJ352" s="208"/>
      <c r="AK352" s="208"/>
      <c r="AL352" s="208"/>
      <c r="AM352" s="208"/>
      <c r="AN352" s="208"/>
      <c r="AO352" s="208"/>
      <c r="AP352" s="208"/>
      <c r="AQ352" s="208"/>
      <c r="AR352" s="208"/>
      <c r="AS352" s="208"/>
      <c r="AT352" s="208"/>
      <c r="AU352" s="208"/>
      <c r="AV352" s="208"/>
      <c r="AW352" s="208"/>
      <c r="AX352" s="208"/>
      <c r="AY352" s="208"/>
      <c r="AZ352" s="208"/>
      <c r="BA352" s="208"/>
      <c r="BB352" s="208"/>
      <c r="BC352" s="208"/>
      <c r="BD352" s="208"/>
      <c r="BE352" s="208"/>
      <c r="BF352" s="208"/>
      <c r="BG352" s="208"/>
      <c r="BH352" s="208"/>
      <c r="BI352" s="208"/>
      <c r="BJ352" s="208"/>
      <c r="BK352" s="208"/>
      <c r="BL352" s="208"/>
      <c r="BM352" s="208"/>
      <c r="BN352" s="208"/>
      <c r="BO352" s="208"/>
      <c r="BP352" s="208"/>
      <c r="BQ352" s="208"/>
      <c r="BR352" s="208"/>
      <c r="BS352" s="208"/>
      <c r="BT352" s="208"/>
      <c r="BU352" s="208"/>
      <c r="BV352" s="208"/>
      <c r="BW352" s="208"/>
      <c r="BX352" s="208"/>
      <c r="BY352" s="208"/>
      <c r="BZ352" s="208"/>
      <c r="CA352" s="208"/>
      <c r="CB352" s="208"/>
    </row>
    <row r="353" spans="9:81" ht="26.25">
      <c r="I353" s="78"/>
      <c r="O353" s="209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0"/>
      <c r="AG353" s="210"/>
      <c r="AH353" s="210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</row>
    <row r="354" spans="39:81" ht="13.5" thickBot="1"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</row>
    <row r="355" spans="7:83" ht="12.75">
      <c r="G355" s="319"/>
      <c r="H355" s="319"/>
      <c r="I355" s="322"/>
      <c r="J355" s="325"/>
      <c r="K355" s="327"/>
      <c r="L355" s="328"/>
      <c r="M355" s="328"/>
      <c r="N355" s="329"/>
      <c r="O355" s="333"/>
      <c r="P355" s="334"/>
      <c r="Q355" s="334"/>
      <c r="R355" s="334"/>
      <c r="S355" s="335"/>
      <c r="T355" s="333"/>
      <c r="U355" s="334"/>
      <c r="V355" s="334"/>
      <c r="W355" s="334"/>
      <c r="X355" s="335"/>
      <c r="Y355" s="339"/>
      <c r="Z355" s="340"/>
      <c r="AA355" s="340"/>
      <c r="AB355" s="340"/>
      <c r="AC355" s="340"/>
      <c r="AD355" s="333"/>
      <c r="AE355" s="334"/>
      <c r="AF355" s="334"/>
      <c r="AG355" s="334"/>
      <c r="AH355" s="335"/>
      <c r="AI355" s="398"/>
      <c r="AJ355" s="347"/>
      <c r="AK355" s="347"/>
      <c r="AL355" s="347"/>
      <c r="AM355" s="347"/>
      <c r="AN355" s="21"/>
      <c r="AO355" s="21"/>
      <c r="AP355" s="21"/>
      <c r="AQ355" s="347"/>
      <c r="AR355" s="349"/>
      <c r="AS355" s="400"/>
      <c r="AT355" s="339"/>
      <c r="AU355" s="340"/>
      <c r="AV355" s="340"/>
      <c r="AW355" s="340"/>
      <c r="AX355" s="340"/>
      <c r="AY355" s="339"/>
      <c r="AZ355" s="340"/>
      <c r="BA355" s="340"/>
      <c r="BB355" s="340"/>
      <c r="BC355" s="340"/>
      <c r="BD355" s="340"/>
      <c r="BE355" s="339"/>
      <c r="BF355" s="340"/>
      <c r="BG355" s="340"/>
      <c r="BH355" s="340"/>
      <c r="BI355" s="340"/>
      <c r="BJ355" s="340"/>
      <c r="BK355" s="339"/>
      <c r="BL355" s="340"/>
      <c r="BM355" s="340"/>
      <c r="BN355" s="340"/>
      <c r="BO355" s="340"/>
      <c r="BP355" s="340"/>
      <c r="BQ355" s="339"/>
      <c r="BR355" s="340"/>
      <c r="BS355" s="340"/>
      <c r="BT355" s="340"/>
      <c r="BU355" s="340"/>
      <c r="BV355" s="340"/>
      <c r="BW355" s="339"/>
      <c r="BX355" s="340"/>
      <c r="BY355" s="340"/>
      <c r="BZ355" s="340"/>
      <c r="CA355" s="340"/>
      <c r="CB355" s="340"/>
      <c r="CC355" s="355"/>
      <c r="CD355" s="403"/>
      <c r="CE355" s="404"/>
    </row>
    <row r="356" spans="7:83" ht="13.5" thickBot="1">
      <c r="G356" s="320"/>
      <c r="H356" s="320"/>
      <c r="I356" s="323"/>
      <c r="J356" s="326"/>
      <c r="K356" s="330"/>
      <c r="L356" s="331"/>
      <c r="M356" s="331"/>
      <c r="N356" s="332"/>
      <c r="O356" s="336"/>
      <c r="P356" s="337"/>
      <c r="Q356" s="337"/>
      <c r="R356" s="337"/>
      <c r="S356" s="338"/>
      <c r="T356" s="336"/>
      <c r="U356" s="337"/>
      <c r="V356" s="337"/>
      <c r="W356" s="337"/>
      <c r="X356" s="338"/>
      <c r="Y356" s="342"/>
      <c r="Z356" s="343"/>
      <c r="AA356" s="343"/>
      <c r="AB356" s="343"/>
      <c r="AC356" s="343"/>
      <c r="AD356" s="336"/>
      <c r="AE356" s="337"/>
      <c r="AF356" s="337"/>
      <c r="AG356" s="337"/>
      <c r="AH356" s="338"/>
      <c r="AI356" s="399"/>
      <c r="AJ356" s="348"/>
      <c r="AK356" s="348"/>
      <c r="AL356" s="348"/>
      <c r="AM356" s="348"/>
      <c r="AN356" s="3"/>
      <c r="AO356" s="3"/>
      <c r="AP356" s="3"/>
      <c r="AQ356" s="348"/>
      <c r="AR356" s="350"/>
      <c r="AS356" s="401"/>
      <c r="AT356" s="342"/>
      <c r="AU356" s="343"/>
      <c r="AV356" s="343"/>
      <c r="AW356" s="343"/>
      <c r="AX356" s="343"/>
      <c r="AY356" s="342"/>
      <c r="AZ356" s="343"/>
      <c r="BA356" s="343"/>
      <c r="BB356" s="343"/>
      <c r="BC356" s="343"/>
      <c r="BD356" s="343"/>
      <c r="BE356" s="342"/>
      <c r="BF356" s="343"/>
      <c r="BG356" s="343"/>
      <c r="BH356" s="343"/>
      <c r="BI356" s="343"/>
      <c r="BJ356" s="343"/>
      <c r="BK356" s="342"/>
      <c r="BL356" s="343"/>
      <c r="BM356" s="343"/>
      <c r="BN356" s="343"/>
      <c r="BO356" s="343"/>
      <c r="BP356" s="343"/>
      <c r="BQ356" s="342"/>
      <c r="BR356" s="343"/>
      <c r="BS356" s="343"/>
      <c r="BT356" s="343"/>
      <c r="BU356" s="343"/>
      <c r="BV356" s="343"/>
      <c r="BW356" s="342"/>
      <c r="BX356" s="343"/>
      <c r="BY356" s="343"/>
      <c r="BZ356" s="343"/>
      <c r="CA356" s="343"/>
      <c r="CB356" s="343"/>
      <c r="CC356" s="402"/>
      <c r="CD356" s="405"/>
      <c r="CE356" s="406"/>
    </row>
    <row r="357" spans="7:83" ht="13.5" thickTop="1">
      <c r="G357" s="320"/>
      <c r="H357" s="320"/>
      <c r="I357" s="323"/>
      <c r="J357" s="409"/>
      <c r="K357" s="365"/>
      <c r="L357" s="366"/>
      <c r="M357" s="367"/>
      <c r="N357" s="11"/>
      <c r="O357" s="371"/>
      <c r="P357" s="373"/>
      <c r="Q357" s="375"/>
      <c r="R357" s="377"/>
      <c r="S357" s="379"/>
      <c r="T357" s="411"/>
      <c r="U357" s="411"/>
      <c r="V357" s="413"/>
      <c r="W357" s="377"/>
      <c r="X357" s="379"/>
      <c r="Y357" s="411"/>
      <c r="Z357" s="411"/>
      <c r="AA357" s="413"/>
      <c r="AB357" s="415"/>
      <c r="AC357" s="379"/>
      <c r="AD357" s="411"/>
      <c r="AE357" s="411"/>
      <c r="AF357" s="413"/>
      <c r="AG357" s="377"/>
      <c r="AH357" s="379"/>
      <c r="AI357" s="416"/>
      <c r="AJ357" s="375"/>
      <c r="AK357" s="375"/>
      <c r="AL357" s="416"/>
      <c r="AM357" s="416"/>
      <c r="AN357" s="4"/>
      <c r="AO357" s="4"/>
      <c r="AP357" s="4"/>
      <c r="AQ357" s="416"/>
      <c r="AR357" s="383"/>
      <c r="AS357" s="385"/>
      <c r="AT357" s="411"/>
      <c r="AU357" s="411"/>
      <c r="AV357" s="413"/>
      <c r="AW357" s="413"/>
      <c r="AX357" s="379"/>
      <c r="AY357" s="416"/>
      <c r="AZ357" s="411"/>
      <c r="BA357" s="411"/>
      <c r="BB357" s="375"/>
      <c r="BC357" s="375"/>
      <c r="BD357" s="389"/>
      <c r="BE357" s="416"/>
      <c r="BF357" s="411"/>
      <c r="BG357" s="411"/>
      <c r="BH357" s="375"/>
      <c r="BI357" s="375"/>
      <c r="BJ357" s="389"/>
      <c r="BK357" s="416"/>
      <c r="BL357" s="411"/>
      <c r="BM357" s="411"/>
      <c r="BN357" s="375"/>
      <c r="BO357" s="375"/>
      <c r="BP357" s="389"/>
      <c r="BQ357" s="416"/>
      <c r="BR357" s="411"/>
      <c r="BS357" s="411"/>
      <c r="BT357" s="375"/>
      <c r="BU357" s="375"/>
      <c r="BV357" s="389"/>
      <c r="BW357" s="416"/>
      <c r="BX357" s="411"/>
      <c r="BY357" s="411"/>
      <c r="BZ357" s="375"/>
      <c r="CA357" s="375"/>
      <c r="CB357" s="389"/>
      <c r="CC357" s="76"/>
      <c r="CD357" s="405"/>
      <c r="CE357" s="406"/>
    </row>
    <row r="358" spans="7:83" ht="13.5" thickBot="1">
      <c r="G358" s="320"/>
      <c r="H358" s="320"/>
      <c r="I358" s="323"/>
      <c r="J358" s="410"/>
      <c r="K358" s="368"/>
      <c r="L358" s="369"/>
      <c r="M358" s="370"/>
      <c r="N358" s="10"/>
      <c r="O358" s="372"/>
      <c r="P358" s="374"/>
      <c r="Q358" s="376"/>
      <c r="R358" s="378"/>
      <c r="S358" s="380"/>
      <c r="T358" s="412"/>
      <c r="U358" s="412"/>
      <c r="V358" s="414"/>
      <c r="W358" s="378"/>
      <c r="X358" s="380"/>
      <c r="Y358" s="412"/>
      <c r="Z358" s="412"/>
      <c r="AA358" s="414"/>
      <c r="AB358" s="384"/>
      <c r="AC358" s="380"/>
      <c r="AD358" s="412"/>
      <c r="AE358" s="412"/>
      <c r="AF358" s="414"/>
      <c r="AG358" s="378"/>
      <c r="AH358" s="380"/>
      <c r="AI358" s="417"/>
      <c r="AJ358" s="414"/>
      <c r="AK358" s="414"/>
      <c r="AL358" s="417"/>
      <c r="AM358" s="417"/>
      <c r="AN358" s="5"/>
      <c r="AO358" s="5"/>
      <c r="AP358" s="5"/>
      <c r="AQ358" s="417"/>
      <c r="AR358" s="384"/>
      <c r="AS358" s="418"/>
      <c r="AT358" s="412"/>
      <c r="AU358" s="412"/>
      <c r="AV358" s="414"/>
      <c r="AW358" s="376"/>
      <c r="AX358" s="380"/>
      <c r="AY358" s="417"/>
      <c r="AZ358" s="412"/>
      <c r="BA358" s="412"/>
      <c r="BB358" s="414"/>
      <c r="BC358" s="376"/>
      <c r="BD358" s="390"/>
      <c r="BE358" s="417"/>
      <c r="BF358" s="412"/>
      <c r="BG358" s="412"/>
      <c r="BH358" s="414"/>
      <c r="BI358" s="376"/>
      <c r="BJ358" s="390"/>
      <c r="BK358" s="417"/>
      <c r="BL358" s="412"/>
      <c r="BM358" s="412"/>
      <c r="BN358" s="414"/>
      <c r="BO358" s="376"/>
      <c r="BP358" s="390"/>
      <c r="BQ358" s="417"/>
      <c r="BR358" s="412"/>
      <c r="BS358" s="412"/>
      <c r="BT358" s="414"/>
      <c r="BU358" s="376"/>
      <c r="BV358" s="390"/>
      <c r="BW358" s="417"/>
      <c r="BX358" s="412"/>
      <c r="BY358" s="412"/>
      <c r="BZ358" s="414"/>
      <c r="CA358" s="376"/>
      <c r="CB358" s="390"/>
      <c r="CC358" s="67"/>
      <c r="CD358" s="407"/>
      <c r="CE358" s="408"/>
    </row>
    <row r="359" spans="7:83" ht="20.25" thickBot="1" thickTop="1">
      <c r="G359" s="321"/>
      <c r="H359" s="321"/>
      <c r="I359" s="324"/>
      <c r="J359" s="22"/>
      <c r="K359" s="392"/>
      <c r="L359" s="393"/>
      <c r="M359" s="394"/>
      <c r="N359" s="25"/>
      <c r="O359" s="56"/>
      <c r="P359" s="56"/>
      <c r="Q359" s="57"/>
      <c r="R359" s="64"/>
      <c r="S359" s="381"/>
      <c r="T359" s="56"/>
      <c r="U359" s="56"/>
      <c r="V359" s="57"/>
      <c r="W359" s="64"/>
      <c r="X359" s="381"/>
      <c r="Y359" s="56"/>
      <c r="Z359" s="56"/>
      <c r="AA359" s="57"/>
      <c r="AB359" s="65"/>
      <c r="AC359" s="382"/>
      <c r="AD359" s="56"/>
      <c r="AE359" s="56"/>
      <c r="AF359" s="57"/>
      <c r="AG359" s="64"/>
      <c r="AH359" s="381"/>
      <c r="AI359" s="60"/>
      <c r="AJ359" s="60"/>
      <c r="AK359" s="60"/>
      <c r="AL359" s="60"/>
      <c r="AM359" s="60"/>
      <c r="AN359" s="60"/>
      <c r="AO359" s="60"/>
      <c r="AP359" s="60"/>
      <c r="AQ359" s="60"/>
      <c r="AR359" s="61"/>
      <c r="AS359" s="60"/>
      <c r="AT359" s="56"/>
      <c r="AU359" s="56"/>
      <c r="AV359" s="57"/>
      <c r="AW359" s="58"/>
      <c r="AX359" s="382"/>
      <c r="AY359" s="59"/>
      <c r="AZ359" s="56"/>
      <c r="BA359" s="59"/>
      <c r="BB359" s="57"/>
      <c r="BC359" s="58"/>
      <c r="BD359" s="391"/>
      <c r="BE359" s="59"/>
      <c r="BF359" s="56"/>
      <c r="BG359" s="59"/>
      <c r="BH359" s="57"/>
      <c r="BI359" s="58"/>
      <c r="BJ359" s="391"/>
      <c r="BK359" s="59"/>
      <c r="BL359" s="56"/>
      <c r="BM359" s="59"/>
      <c r="BN359" s="57"/>
      <c r="BO359" s="58"/>
      <c r="BP359" s="391"/>
      <c r="BQ359" s="59"/>
      <c r="BR359" s="56"/>
      <c r="BS359" s="59"/>
      <c r="BT359" s="57"/>
      <c r="BU359" s="58"/>
      <c r="BV359" s="391"/>
      <c r="BW359" s="59"/>
      <c r="BX359" s="56"/>
      <c r="BY359" s="59"/>
      <c r="BZ359" s="57"/>
      <c r="CA359" s="58"/>
      <c r="CB359" s="391"/>
      <c r="CC359" s="68"/>
      <c r="CD359" s="395"/>
      <c r="CE359" s="396"/>
    </row>
    <row r="360" spans="7:83" ht="29.25" thickBot="1" thickTop="1">
      <c r="G360" s="20"/>
      <c r="H360" s="70"/>
      <c r="I360" s="71"/>
      <c r="J360" s="23"/>
      <c r="K360" s="40"/>
      <c r="L360" s="37"/>
      <c r="M360" s="41"/>
      <c r="N360" s="34"/>
      <c r="O360" s="47"/>
      <c r="P360" s="46"/>
      <c r="Q360" s="46"/>
      <c r="R360" s="46"/>
      <c r="S360" s="55"/>
      <c r="T360" s="47"/>
      <c r="U360" s="46"/>
      <c r="V360" s="46"/>
      <c r="W360" s="46"/>
      <c r="X360" s="55"/>
      <c r="Y360" s="52"/>
      <c r="Z360" s="46"/>
      <c r="AA360" s="46"/>
      <c r="AB360" s="46"/>
      <c r="AC360" s="55"/>
      <c r="AD360" s="47"/>
      <c r="AE360" s="46"/>
      <c r="AF360" s="46"/>
      <c r="AG360" s="46"/>
      <c r="AH360" s="55"/>
      <c r="AI360" s="29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46"/>
      <c r="AU360" s="46"/>
      <c r="AV360" s="46"/>
      <c r="AW360" s="46"/>
      <c r="AX360" s="55"/>
      <c r="AY360" s="52"/>
      <c r="AZ360" s="46"/>
      <c r="BA360" s="46"/>
      <c r="BB360" s="46"/>
      <c r="BC360" s="46"/>
      <c r="BD360" s="28"/>
      <c r="BE360" s="52"/>
      <c r="BF360" s="46"/>
      <c r="BG360" s="46"/>
      <c r="BH360" s="46"/>
      <c r="BI360" s="46"/>
      <c r="BJ360" s="28"/>
      <c r="BK360" s="52"/>
      <c r="BL360" s="46"/>
      <c r="BM360" s="46"/>
      <c r="BN360" s="46"/>
      <c r="BO360" s="46"/>
      <c r="BP360" s="28"/>
      <c r="BQ360" s="52"/>
      <c r="BR360" s="46"/>
      <c r="BS360" s="46"/>
      <c r="BT360" s="46"/>
      <c r="BU360" s="46"/>
      <c r="BV360" s="28"/>
      <c r="BW360" s="52"/>
      <c r="BX360" s="46"/>
      <c r="BY360" s="46"/>
      <c r="BZ360" s="46"/>
      <c r="CA360" s="46"/>
      <c r="CB360" s="28"/>
      <c r="CC360" s="75"/>
      <c r="CD360" s="303"/>
      <c r="CE360" s="304"/>
    </row>
    <row r="361" spans="7:83" ht="28.5" thickBot="1">
      <c r="G361" s="19"/>
      <c r="H361" s="69"/>
      <c r="I361" s="71"/>
      <c r="J361" s="8"/>
      <c r="K361" s="42"/>
      <c r="L361" s="38"/>
      <c r="M361" s="43"/>
      <c r="N361" s="35"/>
      <c r="O361" s="48"/>
      <c r="P361" s="49"/>
      <c r="Q361" s="46"/>
      <c r="R361" s="46"/>
      <c r="S361" s="55"/>
      <c r="T361" s="48"/>
      <c r="U361" s="49"/>
      <c r="V361" s="46"/>
      <c r="W361" s="46"/>
      <c r="X361" s="55"/>
      <c r="Y361" s="53"/>
      <c r="Z361" s="49"/>
      <c r="AA361" s="46"/>
      <c r="AB361" s="46"/>
      <c r="AC361" s="55"/>
      <c r="AD361" s="48"/>
      <c r="AE361" s="49"/>
      <c r="AF361" s="46"/>
      <c r="AG361" s="46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49"/>
      <c r="AU361" s="49"/>
      <c r="AV361" s="49"/>
      <c r="AW361" s="46"/>
      <c r="AX361" s="55"/>
      <c r="AY361" s="53"/>
      <c r="AZ361" s="49"/>
      <c r="BA361" s="46"/>
      <c r="BB361" s="46"/>
      <c r="BC361" s="46"/>
      <c r="BD361" s="28"/>
      <c r="BE361" s="53"/>
      <c r="BF361" s="49"/>
      <c r="BG361" s="46"/>
      <c r="BH361" s="46"/>
      <c r="BI361" s="46"/>
      <c r="BJ361" s="28"/>
      <c r="BK361" s="53"/>
      <c r="BL361" s="49"/>
      <c r="BM361" s="46"/>
      <c r="BN361" s="46"/>
      <c r="BO361" s="46"/>
      <c r="BP361" s="28"/>
      <c r="BQ361" s="53"/>
      <c r="BR361" s="49"/>
      <c r="BS361" s="46"/>
      <c r="BT361" s="46"/>
      <c r="BU361" s="46"/>
      <c r="BV361" s="28"/>
      <c r="BW361" s="53"/>
      <c r="BX361" s="49"/>
      <c r="BY361" s="46"/>
      <c r="BZ361" s="46"/>
      <c r="CA361" s="46"/>
      <c r="CB361" s="28"/>
      <c r="CC361" s="75"/>
      <c r="CD361" s="305"/>
      <c r="CE361" s="306"/>
    </row>
    <row r="362" spans="7:83" ht="28.5" thickBot="1">
      <c r="G362" s="19"/>
      <c r="H362" s="69"/>
      <c r="I362" s="71"/>
      <c r="J362" s="8"/>
      <c r="K362" s="42"/>
      <c r="L362" s="38"/>
      <c r="M362" s="43"/>
      <c r="N362" s="35"/>
      <c r="O362" s="48"/>
      <c r="P362" s="49"/>
      <c r="Q362" s="46"/>
      <c r="R362" s="46"/>
      <c r="S362" s="55"/>
      <c r="T362" s="48"/>
      <c r="U362" s="49"/>
      <c r="V362" s="46"/>
      <c r="W362" s="46"/>
      <c r="X362" s="55"/>
      <c r="Y362" s="53"/>
      <c r="Z362" s="49"/>
      <c r="AA362" s="46"/>
      <c r="AB362" s="46"/>
      <c r="AC362" s="55"/>
      <c r="AD362" s="48"/>
      <c r="AE362" s="49"/>
      <c r="AF362" s="46"/>
      <c r="AG362" s="46"/>
      <c r="AH362" s="55"/>
      <c r="AI362" s="31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49"/>
      <c r="AU362" s="49"/>
      <c r="AV362" s="49"/>
      <c r="AW362" s="46"/>
      <c r="AX362" s="55"/>
      <c r="AY362" s="53"/>
      <c r="AZ362" s="49"/>
      <c r="BA362" s="46"/>
      <c r="BB362" s="46"/>
      <c r="BC362" s="46"/>
      <c r="BD362" s="28"/>
      <c r="BE362" s="53"/>
      <c r="BF362" s="49"/>
      <c r="BG362" s="46"/>
      <c r="BH362" s="46"/>
      <c r="BI362" s="46"/>
      <c r="BJ362" s="28"/>
      <c r="BK362" s="53"/>
      <c r="BL362" s="49"/>
      <c r="BM362" s="46"/>
      <c r="BN362" s="46"/>
      <c r="BO362" s="46"/>
      <c r="BP362" s="28"/>
      <c r="BQ362" s="53"/>
      <c r="BR362" s="49"/>
      <c r="BS362" s="46"/>
      <c r="BT362" s="46"/>
      <c r="BU362" s="46"/>
      <c r="BV362" s="28"/>
      <c r="BW362" s="53"/>
      <c r="BX362" s="49"/>
      <c r="BY362" s="46"/>
      <c r="BZ362" s="46"/>
      <c r="CA362" s="46"/>
      <c r="CB362" s="28"/>
      <c r="CC362" s="75"/>
      <c r="CD362" s="305"/>
      <c r="CE362" s="306"/>
    </row>
    <row r="363" spans="7:83" ht="28.5" thickBot="1">
      <c r="G363" s="19"/>
      <c r="H363" s="69"/>
      <c r="I363" s="71"/>
      <c r="J363" s="8"/>
      <c r="K363" s="42"/>
      <c r="L363" s="38"/>
      <c r="M363" s="43"/>
      <c r="N363" s="35"/>
      <c r="O363" s="48"/>
      <c r="P363" s="49"/>
      <c r="Q363" s="46"/>
      <c r="R363" s="46"/>
      <c r="S363" s="55"/>
      <c r="T363" s="48"/>
      <c r="U363" s="49"/>
      <c r="V363" s="46"/>
      <c r="W363" s="46"/>
      <c r="X363" s="55"/>
      <c r="Y363" s="53"/>
      <c r="Z363" s="49"/>
      <c r="AA363" s="46"/>
      <c r="AB363" s="46"/>
      <c r="AC363" s="55"/>
      <c r="AD363" s="48"/>
      <c r="AE363" s="49"/>
      <c r="AF363" s="46"/>
      <c r="AG363" s="46"/>
      <c r="AH363" s="55"/>
      <c r="AI363" s="31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49"/>
      <c r="AU363" s="49"/>
      <c r="AV363" s="49"/>
      <c r="AW363" s="46"/>
      <c r="AX363" s="55"/>
      <c r="AY363" s="53"/>
      <c r="AZ363" s="49"/>
      <c r="BA363" s="46"/>
      <c r="BB363" s="46"/>
      <c r="BC363" s="46"/>
      <c r="BD363" s="28"/>
      <c r="BE363" s="53"/>
      <c r="BF363" s="49"/>
      <c r="BG363" s="46"/>
      <c r="BH363" s="46"/>
      <c r="BI363" s="46"/>
      <c r="BJ363" s="28"/>
      <c r="BK363" s="53"/>
      <c r="BL363" s="49"/>
      <c r="BM363" s="46"/>
      <c r="BN363" s="46"/>
      <c r="BO363" s="46"/>
      <c r="BP363" s="28"/>
      <c r="BQ363" s="53"/>
      <c r="BR363" s="49"/>
      <c r="BS363" s="46"/>
      <c r="BT363" s="46"/>
      <c r="BU363" s="46"/>
      <c r="BV363" s="28"/>
      <c r="BW363" s="53"/>
      <c r="BX363" s="49"/>
      <c r="BY363" s="46"/>
      <c r="BZ363" s="46"/>
      <c r="CA363" s="46"/>
      <c r="CB363" s="28"/>
      <c r="CC363" s="75"/>
      <c r="CD363" s="305"/>
      <c r="CE363" s="306"/>
    </row>
    <row r="364" spans="7:83" ht="28.5" thickBot="1">
      <c r="G364" s="19"/>
      <c r="H364" s="69"/>
      <c r="I364" s="71"/>
      <c r="J364" s="9"/>
      <c r="K364" s="44"/>
      <c r="L364" s="39"/>
      <c r="M364" s="45"/>
      <c r="N364" s="36"/>
      <c r="O364" s="50"/>
      <c r="P364" s="51"/>
      <c r="Q364" s="63"/>
      <c r="R364" s="46"/>
      <c r="S364" s="55"/>
      <c r="T364" s="50"/>
      <c r="U364" s="51"/>
      <c r="V364" s="63"/>
      <c r="W364" s="46"/>
      <c r="X364" s="55"/>
      <c r="Y364" s="54"/>
      <c r="Z364" s="51"/>
      <c r="AA364" s="63"/>
      <c r="AB364" s="46"/>
      <c r="AC364" s="55"/>
      <c r="AD364" s="50"/>
      <c r="AE364" s="51"/>
      <c r="AF364" s="63"/>
      <c r="AG364" s="46"/>
      <c r="AH364" s="55"/>
      <c r="AI364" s="33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51"/>
      <c r="AU364" s="51"/>
      <c r="AV364" s="51"/>
      <c r="AW364" s="46"/>
      <c r="AX364" s="55"/>
      <c r="AY364" s="54"/>
      <c r="AZ364" s="51"/>
      <c r="BA364" s="63"/>
      <c r="BB364" s="63"/>
      <c r="BC364" s="46"/>
      <c r="BD364" s="28"/>
      <c r="BE364" s="54"/>
      <c r="BF364" s="51"/>
      <c r="BG364" s="63"/>
      <c r="BH364" s="63"/>
      <c r="BI364" s="46"/>
      <c r="BJ364" s="28"/>
      <c r="BK364" s="54"/>
      <c r="BL364" s="51"/>
      <c r="BM364" s="63"/>
      <c r="BN364" s="63"/>
      <c r="BO364" s="46"/>
      <c r="BP364" s="28"/>
      <c r="BQ364" s="54"/>
      <c r="BR364" s="51"/>
      <c r="BS364" s="63"/>
      <c r="BT364" s="63"/>
      <c r="BU364" s="46"/>
      <c r="BV364" s="28"/>
      <c r="BW364" s="54"/>
      <c r="BX364" s="51"/>
      <c r="BY364" s="63"/>
      <c r="BZ364" s="63"/>
      <c r="CA364" s="46"/>
      <c r="CB364" s="28"/>
      <c r="CC364" s="75"/>
      <c r="CD364" s="17"/>
      <c r="CE364" s="18"/>
    </row>
    <row r="365" spans="7:83" ht="28.5" thickBot="1">
      <c r="G365" s="19"/>
      <c r="H365" s="69"/>
      <c r="I365" s="71"/>
      <c r="J365" s="8"/>
      <c r="K365" s="42"/>
      <c r="L365" s="38"/>
      <c r="M365" s="43"/>
      <c r="N365" s="35"/>
      <c r="O365" s="48"/>
      <c r="P365" s="49"/>
      <c r="Q365" s="46"/>
      <c r="R365" s="46"/>
      <c r="S365" s="55"/>
      <c r="T365" s="48"/>
      <c r="U365" s="49"/>
      <c r="V365" s="46"/>
      <c r="W365" s="46"/>
      <c r="X365" s="55"/>
      <c r="Y365" s="53"/>
      <c r="Z365" s="49"/>
      <c r="AA365" s="46"/>
      <c r="AB365" s="46"/>
      <c r="AC365" s="55"/>
      <c r="AD365" s="48"/>
      <c r="AE365" s="49"/>
      <c r="AF365" s="46"/>
      <c r="AG365" s="46"/>
      <c r="AH365" s="55"/>
      <c r="AI365" s="31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49"/>
      <c r="AU365" s="49"/>
      <c r="AV365" s="49"/>
      <c r="AW365" s="46"/>
      <c r="AX365" s="55"/>
      <c r="AY365" s="53"/>
      <c r="AZ365" s="49"/>
      <c r="BA365" s="46"/>
      <c r="BB365" s="46"/>
      <c r="BC365" s="46"/>
      <c r="BD365" s="28"/>
      <c r="BE365" s="53"/>
      <c r="BF365" s="49"/>
      <c r="BG365" s="46"/>
      <c r="BH365" s="46"/>
      <c r="BI365" s="46"/>
      <c r="BJ365" s="28"/>
      <c r="BK365" s="53"/>
      <c r="BL365" s="49"/>
      <c r="BM365" s="46"/>
      <c r="BN365" s="46"/>
      <c r="BO365" s="46"/>
      <c r="BP365" s="28"/>
      <c r="BQ365" s="53"/>
      <c r="BR365" s="49"/>
      <c r="BS365" s="46"/>
      <c r="BT365" s="46"/>
      <c r="BU365" s="46"/>
      <c r="BV365" s="28"/>
      <c r="BW365" s="53"/>
      <c r="BX365" s="49"/>
      <c r="BY365" s="46"/>
      <c r="BZ365" s="46"/>
      <c r="CA365" s="46"/>
      <c r="CB365" s="28"/>
      <c r="CC365" s="75"/>
      <c r="CD365" s="305"/>
      <c r="CE365" s="306"/>
    </row>
    <row r="366" spans="7:83" ht="28.5" thickBot="1">
      <c r="G366" s="19"/>
      <c r="H366" s="69"/>
      <c r="I366" s="71"/>
      <c r="J366" s="8"/>
      <c r="K366" s="42"/>
      <c r="L366" s="38"/>
      <c r="M366" s="43"/>
      <c r="N366" s="35"/>
      <c r="O366" s="48"/>
      <c r="P366" s="49"/>
      <c r="Q366" s="46"/>
      <c r="R366" s="46"/>
      <c r="S366" s="55"/>
      <c r="T366" s="48"/>
      <c r="U366" s="49"/>
      <c r="V366" s="46"/>
      <c r="W366" s="46"/>
      <c r="X366" s="55"/>
      <c r="Y366" s="53"/>
      <c r="Z366" s="49"/>
      <c r="AA366" s="46"/>
      <c r="AB366" s="46"/>
      <c r="AC366" s="55"/>
      <c r="AD366" s="48"/>
      <c r="AE366" s="49"/>
      <c r="AF366" s="46"/>
      <c r="AG366" s="46"/>
      <c r="AH366" s="55"/>
      <c r="AI366" s="31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49"/>
      <c r="AU366" s="49"/>
      <c r="AV366" s="49"/>
      <c r="AW366" s="46"/>
      <c r="AX366" s="55"/>
      <c r="AY366" s="53"/>
      <c r="AZ366" s="49"/>
      <c r="BA366" s="46"/>
      <c r="BB366" s="46"/>
      <c r="BC366" s="46"/>
      <c r="BD366" s="28"/>
      <c r="BE366" s="53"/>
      <c r="BF366" s="49"/>
      <c r="BG366" s="46"/>
      <c r="BH366" s="46"/>
      <c r="BI366" s="46"/>
      <c r="BJ366" s="28"/>
      <c r="BK366" s="53"/>
      <c r="BL366" s="49"/>
      <c r="BM366" s="46"/>
      <c r="BN366" s="46"/>
      <c r="BO366" s="46"/>
      <c r="BP366" s="28"/>
      <c r="BQ366" s="53"/>
      <c r="BR366" s="49"/>
      <c r="BS366" s="46"/>
      <c r="BT366" s="46"/>
      <c r="BU366" s="46"/>
      <c r="BV366" s="28"/>
      <c r="BW366" s="53"/>
      <c r="BX366" s="49"/>
      <c r="BY366" s="46"/>
      <c r="BZ366" s="46"/>
      <c r="CA366" s="46"/>
      <c r="CB366" s="28"/>
      <c r="CC366" s="75"/>
      <c r="CD366" s="305"/>
      <c r="CE366" s="306"/>
    </row>
    <row r="367" spans="7:83" ht="28.5" thickBot="1">
      <c r="G367" s="19"/>
      <c r="H367" s="69"/>
      <c r="I367" s="71"/>
      <c r="J367" s="8"/>
      <c r="K367" s="42"/>
      <c r="L367" s="38"/>
      <c r="M367" s="43"/>
      <c r="N367" s="35"/>
      <c r="O367" s="48"/>
      <c r="P367" s="49"/>
      <c r="Q367" s="46"/>
      <c r="R367" s="46"/>
      <c r="S367" s="55"/>
      <c r="T367" s="48"/>
      <c r="U367" s="49"/>
      <c r="V367" s="46"/>
      <c r="W367" s="46"/>
      <c r="X367" s="55"/>
      <c r="Y367" s="53"/>
      <c r="Z367" s="49"/>
      <c r="AA367" s="46"/>
      <c r="AB367" s="46"/>
      <c r="AC367" s="55"/>
      <c r="AD367" s="48"/>
      <c r="AE367" s="49"/>
      <c r="AF367" s="46"/>
      <c r="AG367" s="46"/>
      <c r="AH367" s="55"/>
      <c r="AI367" s="31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49"/>
      <c r="AU367" s="49"/>
      <c r="AV367" s="49"/>
      <c r="AW367" s="46"/>
      <c r="AX367" s="55"/>
      <c r="AY367" s="53"/>
      <c r="AZ367" s="49"/>
      <c r="BA367" s="46"/>
      <c r="BB367" s="46"/>
      <c r="BC367" s="46"/>
      <c r="BD367" s="28"/>
      <c r="BE367" s="53"/>
      <c r="BF367" s="49"/>
      <c r="BG367" s="46"/>
      <c r="BH367" s="46"/>
      <c r="BI367" s="46"/>
      <c r="BJ367" s="28"/>
      <c r="BK367" s="53"/>
      <c r="BL367" s="49"/>
      <c r="BM367" s="46"/>
      <c r="BN367" s="46"/>
      <c r="BO367" s="46"/>
      <c r="BP367" s="28"/>
      <c r="BQ367" s="53"/>
      <c r="BR367" s="49"/>
      <c r="BS367" s="46"/>
      <c r="BT367" s="46"/>
      <c r="BU367" s="46"/>
      <c r="BV367" s="28"/>
      <c r="BW367" s="53"/>
      <c r="BX367" s="49"/>
      <c r="BY367" s="46"/>
      <c r="BZ367" s="46"/>
      <c r="CA367" s="46"/>
      <c r="CB367" s="28"/>
      <c r="CC367" s="75"/>
      <c r="CD367" s="305"/>
      <c r="CE367" s="306"/>
    </row>
    <row r="368" spans="7:83" ht="28.5" thickBot="1">
      <c r="G368" s="19"/>
      <c r="H368" s="69"/>
      <c r="I368" s="71"/>
      <c r="J368" s="8"/>
      <c r="K368" s="42"/>
      <c r="L368" s="38"/>
      <c r="M368" s="43"/>
      <c r="N368" s="35"/>
      <c r="O368" s="48"/>
      <c r="P368" s="49"/>
      <c r="Q368" s="46"/>
      <c r="R368" s="46"/>
      <c r="S368" s="55"/>
      <c r="T368" s="48"/>
      <c r="U368" s="49"/>
      <c r="V368" s="46"/>
      <c r="W368" s="46"/>
      <c r="X368" s="55"/>
      <c r="Y368" s="53"/>
      <c r="Z368" s="49"/>
      <c r="AA368" s="46"/>
      <c r="AB368" s="46"/>
      <c r="AC368" s="55"/>
      <c r="AD368" s="48"/>
      <c r="AE368" s="49"/>
      <c r="AF368" s="46"/>
      <c r="AG368" s="46"/>
      <c r="AH368" s="55"/>
      <c r="AI368" s="31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49"/>
      <c r="AU368" s="49"/>
      <c r="AV368" s="49"/>
      <c r="AW368" s="46"/>
      <c r="AX368" s="55"/>
      <c r="AY368" s="53"/>
      <c r="AZ368" s="49"/>
      <c r="BA368" s="46"/>
      <c r="BB368" s="46"/>
      <c r="BC368" s="46"/>
      <c r="BD368" s="28"/>
      <c r="BE368" s="53"/>
      <c r="BF368" s="49"/>
      <c r="BG368" s="46"/>
      <c r="BH368" s="46"/>
      <c r="BI368" s="46"/>
      <c r="BJ368" s="28"/>
      <c r="BK368" s="53"/>
      <c r="BL368" s="49"/>
      <c r="BM368" s="46"/>
      <c r="BN368" s="46"/>
      <c r="BO368" s="46"/>
      <c r="BP368" s="28"/>
      <c r="BQ368" s="53"/>
      <c r="BR368" s="49"/>
      <c r="BS368" s="46"/>
      <c r="BT368" s="46"/>
      <c r="BU368" s="46"/>
      <c r="BV368" s="28"/>
      <c r="BW368" s="53"/>
      <c r="BX368" s="49"/>
      <c r="BY368" s="46"/>
      <c r="BZ368" s="46"/>
      <c r="CA368" s="46"/>
      <c r="CB368" s="28"/>
      <c r="CC368" s="75"/>
      <c r="CD368" s="305"/>
      <c r="CE368" s="306"/>
    </row>
    <row r="369" spans="7:83" ht="28.5" thickBot="1">
      <c r="G369" s="19"/>
      <c r="H369" s="69"/>
      <c r="I369" s="71"/>
      <c r="J369" s="8"/>
      <c r="K369" s="42"/>
      <c r="L369" s="38"/>
      <c r="M369" s="43"/>
      <c r="N369" s="35"/>
      <c r="O369" s="48"/>
      <c r="P369" s="49"/>
      <c r="Q369" s="46"/>
      <c r="R369" s="46"/>
      <c r="S369" s="55"/>
      <c r="T369" s="48"/>
      <c r="U369" s="49"/>
      <c r="V369" s="46"/>
      <c r="W369" s="46"/>
      <c r="X369" s="55"/>
      <c r="Y369" s="53"/>
      <c r="Z369" s="49"/>
      <c r="AA369" s="46"/>
      <c r="AB369" s="46"/>
      <c r="AC369" s="55"/>
      <c r="AD369" s="48"/>
      <c r="AE369" s="49"/>
      <c r="AF369" s="46"/>
      <c r="AG369" s="46"/>
      <c r="AH369" s="55"/>
      <c r="AI369" s="31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49"/>
      <c r="AU369" s="49"/>
      <c r="AV369" s="49"/>
      <c r="AW369" s="46"/>
      <c r="AX369" s="55"/>
      <c r="AY369" s="53"/>
      <c r="AZ369" s="49"/>
      <c r="BA369" s="46"/>
      <c r="BB369" s="46"/>
      <c r="BC369" s="46"/>
      <c r="BD369" s="28"/>
      <c r="BE369" s="53"/>
      <c r="BF369" s="49"/>
      <c r="BG369" s="46"/>
      <c r="BH369" s="46"/>
      <c r="BI369" s="46"/>
      <c r="BJ369" s="28"/>
      <c r="BK369" s="53"/>
      <c r="BL369" s="49"/>
      <c r="BM369" s="46"/>
      <c r="BN369" s="46"/>
      <c r="BO369" s="46"/>
      <c r="BP369" s="28"/>
      <c r="BQ369" s="53"/>
      <c r="BR369" s="49"/>
      <c r="BS369" s="46"/>
      <c r="BT369" s="46"/>
      <c r="BU369" s="46"/>
      <c r="BV369" s="28"/>
      <c r="BW369" s="53"/>
      <c r="BX369" s="49"/>
      <c r="BY369" s="46"/>
      <c r="BZ369" s="46"/>
      <c r="CA369" s="46"/>
      <c r="CB369" s="28"/>
      <c r="CC369" s="75"/>
      <c r="CD369" s="305"/>
      <c r="CE369" s="306"/>
    </row>
    <row r="370" spans="7:83" ht="28.5" thickBot="1">
      <c r="G370" s="19"/>
      <c r="H370" s="69"/>
      <c r="I370" s="71"/>
      <c r="J370" s="8"/>
      <c r="K370" s="42"/>
      <c r="L370" s="38"/>
      <c r="M370" s="43"/>
      <c r="N370" s="35"/>
      <c r="O370" s="48"/>
      <c r="P370" s="49"/>
      <c r="Q370" s="46"/>
      <c r="R370" s="46"/>
      <c r="S370" s="55"/>
      <c r="T370" s="48"/>
      <c r="U370" s="49"/>
      <c r="V370" s="46"/>
      <c r="W370" s="46"/>
      <c r="X370" s="55"/>
      <c r="Y370" s="53"/>
      <c r="Z370" s="49"/>
      <c r="AA370" s="46"/>
      <c r="AB370" s="46"/>
      <c r="AC370" s="55"/>
      <c r="AD370" s="48"/>
      <c r="AE370" s="49"/>
      <c r="AF370" s="46"/>
      <c r="AG370" s="46"/>
      <c r="AH370" s="55"/>
      <c r="AI370" s="31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49"/>
      <c r="AU370" s="49"/>
      <c r="AV370" s="49"/>
      <c r="AW370" s="46"/>
      <c r="AX370" s="55"/>
      <c r="AY370" s="53"/>
      <c r="AZ370" s="49"/>
      <c r="BA370" s="46"/>
      <c r="BB370" s="46"/>
      <c r="BC370" s="46"/>
      <c r="BD370" s="28"/>
      <c r="BE370" s="53"/>
      <c r="BF370" s="49"/>
      <c r="BG370" s="46"/>
      <c r="BH370" s="46"/>
      <c r="BI370" s="46"/>
      <c r="BJ370" s="28"/>
      <c r="BK370" s="53"/>
      <c r="BL370" s="49"/>
      <c r="BM370" s="46"/>
      <c r="BN370" s="46"/>
      <c r="BO370" s="46"/>
      <c r="BP370" s="28"/>
      <c r="BQ370" s="53"/>
      <c r="BR370" s="49"/>
      <c r="BS370" s="46"/>
      <c r="BT370" s="46"/>
      <c r="BU370" s="46"/>
      <c r="BV370" s="28"/>
      <c r="BW370" s="53"/>
      <c r="BX370" s="49"/>
      <c r="BY370" s="46"/>
      <c r="BZ370" s="46"/>
      <c r="CA370" s="46"/>
      <c r="CB370" s="28"/>
      <c r="CC370" s="75"/>
      <c r="CD370" s="73"/>
      <c r="CE370" s="74"/>
    </row>
    <row r="371" spans="7:83" ht="28.5" thickBot="1">
      <c r="G371" s="19"/>
      <c r="H371" s="69"/>
      <c r="I371" s="71"/>
      <c r="J371" s="8"/>
      <c r="K371" s="42"/>
      <c r="L371" s="38"/>
      <c r="M371" s="43"/>
      <c r="N371" s="35"/>
      <c r="O371" s="48"/>
      <c r="P371" s="49"/>
      <c r="Q371" s="46"/>
      <c r="R371" s="46"/>
      <c r="S371" s="55"/>
      <c r="T371" s="48"/>
      <c r="U371" s="49"/>
      <c r="V371" s="46"/>
      <c r="W371" s="46"/>
      <c r="X371" s="55"/>
      <c r="Y371" s="53"/>
      <c r="Z371" s="49"/>
      <c r="AA371" s="46"/>
      <c r="AB371" s="46"/>
      <c r="AC371" s="55"/>
      <c r="AD371" s="48"/>
      <c r="AE371" s="49"/>
      <c r="AF371" s="46"/>
      <c r="AG371" s="46"/>
      <c r="AH371" s="55"/>
      <c r="AI371" s="31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49"/>
      <c r="AU371" s="49"/>
      <c r="AV371" s="49"/>
      <c r="AW371" s="46"/>
      <c r="AX371" s="55"/>
      <c r="AY371" s="53"/>
      <c r="AZ371" s="49"/>
      <c r="BA371" s="46"/>
      <c r="BB371" s="46"/>
      <c r="BC371" s="46"/>
      <c r="BD371" s="28"/>
      <c r="BE371" s="53"/>
      <c r="BF371" s="49"/>
      <c r="BG371" s="46"/>
      <c r="BH371" s="46"/>
      <c r="BI371" s="46"/>
      <c r="BJ371" s="28"/>
      <c r="BK371" s="53"/>
      <c r="BL371" s="49"/>
      <c r="BM371" s="46"/>
      <c r="BN371" s="46"/>
      <c r="BO371" s="46"/>
      <c r="BP371" s="28"/>
      <c r="BQ371" s="53"/>
      <c r="BR371" s="49"/>
      <c r="BS371" s="46"/>
      <c r="BT371" s="46"/>
      <c r="BU371" s="46"/>
      <c r="BV371" s="28"/>
      <c r="BW371" s="53"/>
      <c r="BX371" s="49"/>
      <c r="BY371" s="46"/>
      <c r="BZ371" s="46"/>
      <c r="CA371" s="46"/>
      <c r="CB371" s="28"/>
      <c r="CC371" s="75"/>
      <c r="CD371" s="73"/>
      <c r="CE371" s="74"/>
    </row>
    <row r="372" spans="7:83" ht="28.5" thickBot="1">
      <c r="G372" s="19"/>
      <c r="H372" s="69"/>
      <c r="I372" s="71"/>
      <c r="J372" s="8"/>
      <c r="K372" s="42"/>
      <c r="L372" s="38"/>
      <c r="M372" s="43"/>
      <c r="N372" s="35"/>
      <c r="O372" s="48"/>
      <c r="P372" s="49"/>
      <c r="Q372" s="46"/>
      <c r="R372" s="46"/>
      <c r="S372" s="55"/>
      <c r="T372" s="48"/>
      <c r="U372" s="49"/>
      <c r="V372" s="46"/>
      <c r="W372" s="46"/>
      <c r="X372" s="55"/>
      <c r="Y372" s="53"/>
      <c r="Z372" s="49"/>
      <c r="AA372" s="46"/>
      <c r="AB372" s="46"/>
      <c r="AC372" s="55"/>
      <c r="AD372" s="48"/>
      <c r="AE372" s="49"/>
      <c r="AF372" s="46"/>
      <c r="AG372" s="46"/>
      <c r="AH372" s="55"/>
      <c r="AI372" s="31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49"/>
      <c r="AU372" s="49"/>
      <c r="AV372" s="49"/>
      <c r="AW372" s="46"/>
      <c r="AX372" s="55"/>
      <c r="AY372" s="53"/>
      <c r="AZ372" s="49"/>
      <c r="BA372" s="46"/>
      <c r="BB372" s="46"/>
      <c r="BC372" s="46"/>
      <c r="BD372" s="28"/>
      <c r="BE372" s="53"/>
      <c r="BF372" s="49"/>
      <c r="BG372" s="46"/>
      <c r="BH372" s="46"/>
      <c r="BI372" s="46"/>
      <c r="BJ372" s="28"/>
      <c r="BK372" s="53"/>
      <c r="BL372" s="49"/>
      <c r="BM372" s="46"/>
      <c r="BN372" s="46"/>
      <c r="BO372" s="46"/>
      <c r="BP372" s="28"/>
      <c r="BQ372" s="53"/>
      <c r="BR372" s="49"/>
      <c r="BS372" s="46"/>
      <c r="BT372" s="46"/>
      <c r="BU372" s="46"/>
      <c r="BV372" s="28"/>
      <c r="BW372" s="53"/>
      <c r="BX372" s="49"/>
      <c r="BY372" s="46"/>
      <c r="BZ372" s="46"/>
      <c r="CA372" s="46"/>
      <c r="CB372" s="28"/>
      <c r="CC372" s="75"/>
      <c r="CD372" s="73"/>
      <c r="CE372" s="74"/>
    </row>
    <row r="373" spans="7:83" ht="28.5" thickBot="1">
      <c r="G373" s="19"/>
      <c r="H373" s="72"/>
      <c r="I373" s="77"/>
      <c r="J373" s="8"/>
      <c r="K373" s="42"/>
      <c r="L373" s="38"/>
      <c r="M373" s="43"/>
      <c r="N373" s="35"/>
      <c r="O373" s="48"/>
      <c r="P373" s="49"/>
      <c r="Q373" s="46"/>
      <c r="R373" s="46"/>
      <c r="S373" s="55"/>
      <c r="T373" s="48"/>
      <c r="U373" s="49"/>
      <c r="V373" s="46"/>
      <c r="W373" s="46"/>
      <c r="X373" s="55"/>
      <c r="Y373" s="53"/>
      <c r="Z373" s="49"/>
      <c r="AA373" s="46"/>
      <c r="AB373" s="46"/>
      <c r="AC373" s="55"/>
      <c r="AD373" s="48"/>
      <c r="AE373" s="49"/>
      <c r="AF373" s="46"/>
      <c r="AG373" s="46"/>
      <c r="AH373" s="55"/>
      <c r="AI373" s="31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49"/>
      <c r="AU373" s="49"/>
      <c r="AV373" s="49"/>
      <c r="AW373" s="46"/>
      <c r="AX373" s="55"/>
      <c r="AY373" s="53"/>
      <c r="AZ373" s="49"/>
      <c r="BA373" s="46"/>
      <c r="BB373" s="46"/>
      <c r="BC373" s="46"/>
      <c r="BD373" s="28"/>
      <c r="BE373" s="53"/>
      <c r="BF373" s="49"/>
      <c r="BG373" s="46"/>
      <c r="BH373" s="46"/>
      <c r="BI373" s="46"/>
      <c r="BJ373" s="28"/>
      <c r="BK373" s="53"/>
      <c r="BL373" s="49"/>
      <c r="BM373" s="46"/>
      <c r="BN373" s="46"/>
      <c r="BO373" s="46"/>
      <c r="BP373" s="28"/>
      <c r="BQ373" s="53"/>
      <c r="BR373" s="49"/>
      <c r="BS373" s="46"/>
      <c r="BT373" s="46"/>
      <c r="BU373" s="46"/>
      <c r="BV373" s="28"/>
      <c r="BW373" s="53"/>
      <c r="BX373" s="49"/>
      <c r="BY373" s="46"/>
      <c r="BZ373" s="46"/>
      <c r="CA373" s="46"/>
      <c r="CB373" s="28"/>
      <c r="CC373" s="75"/>
      <c r="CD373" s="73"/>
      <c r="CE373" s="74"/>
    </row>
    <row r="374" spans="7:83" ht="29.25" thickBot="1" thickTop="1">
      <c r="G374" s="19"/>
      <c r="H374" s="69"/>
      <c r="I374" s="71"/>
      <c r="J374" s="8"/>
      <c r="K374" s="42"/>
      <c r="L374" s="38"/>
      <c r="M374" s="43"/>
      <c r="N374" s="35"/>
      <c r="O374" s="48"/>
      <c r="P374" s="49"/>
      <c r="Q374" s="46"/>
      <c r="R374" s="46"/>
      <c r="S374" s="55"/>
      <c r="T374" s="48"/>
      <c r="U374" s="49"/>
      <c r="V374" s="46"/>
      <c r="W374" s="46"/>
      <c r="X374" s="55"/>
      <c r="Y374" s="53"/>
      <c r="Z374" s="49"/>
      <c r="AA374" s="46"/>
      <c r="AB374" s="46"/>
      <c r="AC374" s="55"/>
      <c r="AD374" s="48"/>
      <c r="AE374" s="49"/>
      <c r="AF374" s="46"/>
      <c r="AG374" s="46"/>
      <c r="AH374" s="55"/>
      <c r="AI374" s="31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49"/>
      <c r="AU374" s="49"/>
      <c r="AV374" s="49"/>
      <c r="AW374" s="46"/>
      <c r="AX374" s="55"/>
      <c r="AY374" s="53"/>
      <c r="AZ374" s="49"/>
      <c r="BA374" s="46"/>
      <c r="BB374" s="46"/>
      <c r="BC374" s="46"/>
      <c r="BD374" s="28"/>
      <c r="BE374" s="53"/>
      <c r="BF374" s="49"/>
      <c r="BG374" s="46"/>
      <c r="BH374" s="46"/>
      <c r="BI374" s="46"/>
      <c r="BJ374" s="28"/>
      <c r="BK374" s="53"/>
      <c r="BL374" s="49"/>
      <c r="BM374" s="46"/>
      <c r="BN374" s="46"/>
      <c r="BO374" s="46"/>
      <c r="BP374" s="28"/>
      <c r="BQ374" s="53"/>
      <c r="BR374" s="49"/>
      <c r="BS374" s="46"/>
      <c r="BT374" s="46"/>
      <c r="BU374" s="46"/>
      <c r="BV374" s="28"/>
      <c r="BW374" s="53"/>
      <c r="BX374" s="49"/>
      <c r="BY374" s="46"/>
      <c r="BZ374" s="46"/>
      <c r="CA374" s="46"/>
      <c r="CB374" s="28"/>
      <c r="CC374" s="75"/>
      <c r="CD374" s="73"/>
      <c r="CE374" s="74"/>
    </row>
    <row r="375" spans="7:83" ht="28.5" thickBot="1">
      <c r="G375" s="19"/>
      <c r="H375" s="69"/>
      <c r="I375" s="71"/>
      <c r="J375" s="8"/>
      <c r="K375" s="42"/>
      <c r="L375" s="38"/>
      <c r="M375" s="43"/>
      <c r="N375" s="35"/>
      <c r="O375" s="48"/>
      <c r="P375" s="49"/>
      <c r="Q375" s="46"/>
      <c r="R375" s="46"/>
      <c r="S375" s="55"/>
      <c r="T375" s="48"/>
      <c r="U375" s="49"/>
      <c r="V375" s="46"/>
      <c r="W375" s="46"/>
      <c r="X375" s="55"/>
      <c r="Y375" s="53"/>
      <c r="Z375" s="49"/>
      <c r="AA375" s="46"/>
      <c r="AB375" s="46"/>
      <c r="AC375" s="55"/>
      <c r="AD375" s="48"/>
      <c r="AE375" s="49"/>
      <c r="AF375" s="46"/>
      <c r="AG375" s="46"/>
      <c r="AH375" s="55"/>
      <c r="AI375" s="31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49"/>
      <c r="AU375" s="49"/>
      <c r="AV375" s="49"/>
      <c r="AW375" s="46"/>
      <c r="AX375" s="55"/>
      <c r="AY375" s="53"/>
      <c r="AZ375" s="49"/>
      <c r="BA375" s="46"/>
      <c r="BB375" s="46"/>
      <c r="BC375" s="46"/>
      <c r="BD375" s="28"/>
      <c r="BE375" s="53"/>
      <c r="BF375" s="49"/>
      <c r="BG375" s="46"/>
      <c r="BH375" s="46"/>
      <c r="BI375" s="46"/>
      <c r="BJ375" s="28"/>
      <c r="BK375" s="53"/>
      <c r="BL375" s="49"/>
      <c r="BM375" s="46"/>
      <c r="BN375" s="46"/>
      <c r="BO375" s="46"/>
      <c r="BP375" s="28"/>
      <c r="BQ375" s="53"/>
      <c r="BR375" s="49"/>
      <c r="BS375" s="46"/>
      <c r="BT375" s="46"/>
      <c r="BU375" s="46"/>
      <c r="BV375" s="28"/>
      <c r="BW375" s="53"/>
      <c r="BX375" s="49"/>
      <c r="BY375" s="46"/>
      <c r="BZ375" s="46"/>
      <c r="CA375" s="46"/>
      <c r="CB375" s="28"/>
      <c r="CC375" s="75"/>
      <c r="CD375" s="73"/>
      <c r="CE375" s="74"/>
    </row>
    <row r="376" spans="7:83" ht="28.5" thickBot="1">
      <c r="G376" s="19"/>
      <c r="H376" s="69"/>
      <c r="I376" s="71"/>
      <c r="J376" s="8"/>
      <c r="K376" s="42"/>
      <c r="L376" s="38"/>
      <c r="M376" s="43"/>
      <c r="N376" s="35"/>
      <c r="O376" s="48"/>
      <c r="P376" s="49"/>
      <c r="Q376" s="46"/>
      <c r="R376" s="46"/>
      <c r="S376" s="55"/>
      <c r="T376" s="48"/>
      <c r="U376" s="49"/>
      <c r="V376" s="46"/>
      <c r="W376" s="46"/>
      <c r="X376" s="55"/>
      <c r="Y376" s="53"/>
      <c r="Z376" s="49"/>
      <c r="AA376" s="46"/>
      <c r="AB376" s="46"/>
      <c r="AC376" s="55"/>
      <c r="AD376" s="48"/>
      <c r="AE376" s="49"/>
      <c r="AF376" s="46"/>
      <c r="AG376" s="46"/>
      <c r="AH376" s="55"/>
      <c r="AI376" s="31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49"/>
      <c r="AU376" s="49"/>
      <c r="AV376" s="49"/>
      <c r="AW376" s="46"/>
      <c r="AX376" s="55"/>
      <c r="AY376" s="53"/>
      <c r="AZ376" s="49"/>
      <c r="BA376" s="46"/>
      <c r="BB376" s="46"/>
      <c r="BC376" s="46"/>
      <c r="BD376" s="28"/>
      <c r="BE376" s="53"/>
      <c r="BF376" s="49"/>
      <c r="BG376" s="46"/>
      <c r="BH376" s="46"/>
      <c r="BI376" s="46"/>
      <c r="BJ376" s="28"/>
      <c r="BK376" s="53"/>
      <c r="BL376" s="49"/>
      <c r="BM376" s="46"/>
      <c r="BN376" s="46"/>
      <c r="BO376" s="46"/>
      <c r="BP376" s="28"/>
      <c r="BQ376" s="53"/>
      <c r="BR376" s="49"/>
      <c r="BS376" s="46"/>
      <c r="BT376" s="46"/>
      <c r="BU376" s="46"/>
      <c r="BV376" s="28"/>
      <c r="BW376" s="53"/>
      <c r="BX376" s="49"/>
      <c r="BY376" s="46"/>
      <c r="BZ376" s="46"/>
      <c r="CA376" s="46"/>
      <c r="CB376" s="28"/>
      <c r="CC376" s="75"/>
      <c r="CD376" s="305"/>
      <c r="CE376" s="306"/>
    </row>
    <row r="377" spans="7:83" ht="28.5" thickBot="1">
      <c r="G377" s="19"/>
      <c r="H377" s="69"/>
      <c r="I377" s="71"/>
      <c r="J377" s="8"/>
      <c r="K377" s="42"/>
      <c r="L377" s="38"/>
      <c r="M377" s="43"/>
      <c r="N377" s="35"/>
      <c r="O377" s="48"/>
      <c r="P377" s="49"/>
      <c r="Q377" s="46"/>
      <c r="R377" s="46"/>
      <c r="S377" s="55"/>
      <c r="T377" s="48"/>
      <c r="U377" s="49"/>
      <c r="V377" s="46"/>
      <c r="W377" s="46"/>
      <c r="X377" s="55"/>
      <c r="Y377" s="53"/>
      <c r="Z377" s="49"/>
      <c r="AA377" s="46"/>
      <c r="AB377" s="46"/>
      <c r="AC377" s="55"/>
      <c r="AD377" s="48"/>
      <c r="AE377" s="49"/>
      <c r="AF377" s="46"/>
      <c r="AG377" s="46"/>
      <c r="AH377" s="55"/>
      <c r="AI377" s="31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49"/>
      <c r="AU377" s="49"/>
      <c r="AV377" s="49"/>
      <c r="AW377" s="46"/>
      <c r="AX377" s="55"/>
      <c r="AY377" s="53"/>
      <c r="AZ377" s="49"/>
      <c r="BA377" s="46"/>
      <c r="BB377" s="46"/>
      <c r="BC377" s="46"/>
      <c r="BD377" s="28"/>
      <c r="BE377" s="53"/>
      <c r="BF377" s="49"/>
      <c r="BG377" s="46"/>
      <c r="BH377" s="46"/>
      <c r="BI377" s="46"/>
      <c r="BJ377" s="28"/>
      <c r="BK377" s="53"/>
      <c r="BL377" s="49"/>
      <c r="BM377" s="46"/>
      <c r="BN377" s="46"/>
      <c r="BO377" s="46"/>
      <c r="BP377" s="28"/>
      <c r="BQ377" s="53"/>
      <c r="BR377" s="49"/>
      <c r="BS377" s="46"/>
      <c r="BT377" s="46"/>
      <c r="BU377" s="46"/>
      <c r="BV377" s="28"/>
      <c r="BW377" s="53"/>
      <c r="BX377" s="49"/>
      <c r="BY377" s="46"/>
      <c r="BZ377" s="46"/>
      <c r="CA377" s="46"/>
      <c r="CB377" s="28"/>
      <c r="CC377" s="75"/>
      <c r="CD377" s="305"/>
      <c r="CE377" s="306"/>
    </row>
    <row r="378" spans="7:83" ht="28.5" thickBot="1">
      <c r="G378" s="19"/>
      <c r="H378" s="69"/>
      <c r="I378" s="77"/>
      <c r="J378" s="8"/>
      <c r="K378" s="42"/>
      <c r="L378" s="38"/>
      <c r="M378" s="43"/>
      <c r="N378" s="35"/>
      <c r="O378" s="48"/>
      <c r="P378" s="49"/>
      <c r="Q378" s="46"/>
      <c r="R378" s="46"/>
      <c r="S378" s="55"/>
      <c r="T378" s="48"/>
      <c r="U378" s="49"/>
      <c r="V378" s="46"/>
      <c r="W378" s="46"/>
      <c r="X378" s="55"/>
      <c r="Y378" s="53"/>
      <c r="Z378" s="49"/>
      <c r="AA378" s="46"/>
      <c r="AB378" s="46"/>
      <c r="AC378" s="55"/>
      <c r="AD378" s="48"/>
      <c r="AE378" s="49"/>
      <c r="AF378" s="46"/>
      <c r="AG378" s="46"/>
      <c r="AH378" s="55"/>
      <c r="AI378" s="31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49"/>
      <c r="AU378" s="49"/>
      <c r="AV378" s="49"/>
      <c r="AW378" s="49"/>
      <c r="AX378" s="55"/>
      <c r="AY378" s="53"/>
      <c r="AZ378" s="49"/>
      <c r="BA378" s="46"/>
      <c r="BB378" s="46"/>
      <c r="BC378" s="46"/>
      <c r="BD378" s="28"/>
      <c r="BE378" s="53"/>
      <c r="BF378" s="49"/>
      <c r="BG378" s="46"/>
      <c r="BH378" s="46"/>
      <c r="BI378" s="46"/>
      <c r="BJ378" s="28"/>
      <c r="BK378" s="53"/>
      <c r="BL378" s="49"/>
      <c r="BM378" s="46"/>
      <c r="BN378" s="46"/>
      <c r="BO378" s="46"/>
      <c r="BP378" s="28"/>
      <c r="BQ378" s="53"/>
      <c r="BR378" s="49"/>
      <c r="BS378" s="46"/>
      <c r="BT378" s="46"/>
      <c r="BU378" s="46"/>
      <c r="BV378" s="28"/>
      <c r="BW378" s="53"/>
      <c r="BX378" s="49"/>
      <c r="BY378" s="46"/>
      <c r="BZ378" s="46"/>
      <c r="CA378" s="46"/>
      <c r="CB378" s="28"/>
      <c r="CC378" s="75"/>
      <c r="CD378" s="307"/>
      <c r="CE378" s="308"/>
    </row>
    <row r="379" spans="7:83" ht="28.5" thickBot="1">
      <c r="G379" s="79"/>
      <c r="H379" s="80"/>
      <c r="I379" s="81"/>
      <c r="J379" s="82"/>
      <c r="K379" s="83"/>
      <c r="L379" s="84"/>
      <c r="M379" s="85"/>
      <c r="N379" s="86"/>
      <c r="O379" s="87"/>
      <c r="P379" s="88"/>
      <c r="Q379" s="88"/>
      <c r="R379" s="88"/>
      <c r="S379" s="55"/>
      <c r="T379" s="87"/>
      <c r="U379" s="88"/>
      <c r="V379" s="88"/>
      <c r="W379" s="88"/>
      <c r="X379" s="55"/>
      <c r="Y379" s="90"/>
      <c r="Z379" s="88"/>
      <c r="AA379" s="91"/>
      <c r="AB379" s="91"/>
      <c r="AC379" s="55"/>
      <c r="AD379" s="87"/>
      <c r="AE379" s="88"/>
      <c r="AF379" s="88"/>
      <c r="AG379" s="88"/>
      <c r="AH379" s="89"/>
      <c r="AI379" s="93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88"/>
      <c r="AU379" s="88"/>
      <c r="AV379" s="88"/>
      <c r="AW379" s="91"/>
      <c r="AX379" s="92"/>
      <c r="AY379" s="90"/>
      <c r="AZ379" s="88"/>
      <c r="BA379" s="91"/>
      <c r="BB379" s="91"/>
      <c r="BC379" s="46"/>
      <c r="BD379" s="95"/>
      <c r="BE379" s="90"/>
      <c r="BF379" s="88"/>
      <c r="BG379" s="91"/>
      <c r="BH379" s="91"/>
      <c r="BI379" s="46"/>
      <c r="BJ379" s="95"/>
      <c r="BK379" s="90"/>
      <c r="BL379" s="88"/>
      <c r="BM379" s="91"/>
      <c r="BN379" s="91"/>
      <c r="BO379" s="46"/>
      <c r="BP379" s="95"/>
      <c r="BQ379" s="90"/>
      <c r="BR379" s="88"/>
      <c r="BS379" s="91"/>
      <c r="BT379" s="91"/>
      <c r="BU379" s="46"/>
      <c r="BV379" s="95"/>
      <c r="BW379" s="90"/>
      <c r="BX379" s="88"/>
      <c r="BY379" s="91"/>
      <c r="BZ379" s="91"/>
      <c r="CA379" s="46"/>
      <c r="CB379" s="95"/>
      <c r="CC379" s="75"/>
      <c r="CD379" s="309"/>
      <c r="CE379" s="310"/>
    </row>
    <row r="380" spans="7:83" ht="12.75">
      <c r="G380" s="1"/>
      <c r="H380" s="1"/>
      <c r="J380" s="12"/>
      <c r="Y380" s="2"/>
      <c r="Z380" s="2"/>
      <c r="AA380" s="2"/>
      <c r="AB380" s="12"/>
      <c r="AC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313"/>
      <c r="CE380" s="313"/>
    </row>
    <row r="381" spans="7:83" ht="30">
      <c r="G381" s="314"/>
      <c r="H381" s="314"/>
      <c r="I381" s="16"/>
      <c r="J381" s="12"/>
      <c r="K381" s="315"/>
      <c r="L381" s="315"/>
      <c r="M381" s="315"/>
      <c r="N381" s="315"/>
      <c r="O381" s="315"/>
      <c r="P381" s="315"/>
      <c r="Q381" s="315"/>
      <c r="R381" s="315"/>
      <c r="S381" s="315"/>
      <c r="T381" s="12"/>
      <c r="U381" s="12"/>
      <c r="V381" s="12"/>
      <c r="W381" s="12"/>
      <c r="X381" s="12"/>
      <c r="Y381" s="2"/>
      <c r="Z381" s="2"/>
      <c r="AA381" s="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26"/>
      <c r="CE381" s="26"/>
    </row>
    <row r="382" spans="7:83" ht="30">
      <c r="G382" s="314"/>
      <c r="H382" s="314"/>
      <c r="I382" s="16"/>
      <c r="J382" s="12"/>
      <c r="K382" s="315"/>
      <c r="L382" s="315"/>
      <c r="M382" s="315"/>
      <c r="N382" s="315"/>
      <c r="O382" s="315"/>
      <c r="P382" s="315"/>
      <c r="Q382" s="315"/>
      <c r="R382" s="315"/>
      <c r="S382" s="315"/>
      <c r="T382" s="66"/>
      <c r="U382" s="66"/>
      <c r="V382" s="66"/>
      <c r="W382" s="66"/>
      <c r="X382" s="66"/>
      <c r="Y382" s="316"/>
      <c r="Z382" s="316"/>
      <c r="AA382" s="62"/>
      <c r="AB382" s="12"/>
      <c r="AC382" s="316"/>
      <c r="AD382" s="316"/>
      <c r="AE382" s="316"/>
      <c r="AF382" s="316"/>
      <c r="AG382" s="316"/>
      <c r="AH382" s="316"/>
      <c r="AI382" s="316"/>
      <c r="AJ382" s="316"/>
      <c r="AK382" s="316"/>
      <c r="AL382" s="316"/>
      <c r="AM382" s="316"/>
      <c r="AN382" s="316"/>
      <c r="AO382" s="316"/>
      <c r="AP382" s="316"/>
      <c r="AQ382" s="316"/>
      <c r="AR382" s="316"/>
      <c r="AS382" s="316"/>
      <c r="AT382" s="316"/>
      <c r="AU382" s="62"/>
      <c r="AV382" s="12"/>
      <c r="AW382" s="12"/>
      <c r="AX382" s="12"/>
      <c r="AY382" s="12"/>
      <c r="AZ382" s="316"/>
      <c r="BA382" s="316"/>
      <c r="BB382" s="316"/>
      <c r="BC382" s="316"/>
      <c r="BD382" s="12"/>
      <c r="BE382" s="12"/>
      <c r="BF382" s="316"/>
      <c r="BG382" s="316"/>
      <c r="BH382" s="316"/>
      <c r="BI382" s="316"/>
      <c r="BJ382" s="12"/>
      <c r="BK382" s="12"/>
      <c r="BL382" s="316"/>
      <c r="BM382" s="316"/>
      <c r="BN382" s="316"/>
      <c r="BO382" s="316"/>
      <c r="BP382" s="317"/>
      <c r="BQ382" s="317"/>
      <c r="BR382" s="316"/>
      <c r="BS382" s="316"/>
      <c r="BT382" s="316"/>
      <c r="BU382" s="316"/>
      <c r="BV382" s="12"/>
      <c r="BW382" s="12"/>
      <c r="BX382" s="316"/>
      <c r="BY382" s="316"/>
      <c r="BZ382" s="316"/>
      <c r="CA382" s="316"/>
      <c r="CB382" s="12"/>
      <c r="CC382" s="12"/>
      <c r="CD382" s="313"/>
      <c r="CE382" s="313"/>
    </row>
    <row r="383" spans="7:78" ht="27.75">
      <c r="G383" s="14"/>
      <c r="H383" s="14"/>
      <c r="I383" s="16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318"/>
      <c r="Z383" s="318"/>
      <c r="AA383" s="12"/>
      <c r="AB383" s="12"/>
      <c r="AC383" s="318"/>
      <c r="AD383" s="318"/>
      <c r="AE383" s="318"/>
      <c r="AF383" s="318"/>
      <c r="AG383" s="318"/>
      <c r="AH383" s="318"/>
      <c r="AI383" s="318"/>
      <c r="AJ383" s="318"/>
      <c r="AK383" s="318"/>
      <c r="AL383" s="318"/>
      <c r="AM383" s="318"/>
      <c r="AN383" s="318"/>
      <c r="AO383" s="318"/>
      <c r="AP383" s="318"/>
      <c r="AQ383" s="318"/>
      <c r="AR383" s="318"/>
      <c r="AS383" s="318"/>
      <c r="AT383" s="318"/>
      <c r="AU383" s="12"/>
      <c r="AV383" s="12"/>
      <c r="AW383" s="12"/>
      <c r="AX383" s="12"/>
      <c r="AY383" s="12"/>
      <c r="AZ383" s="12"/>
      <c r="BA383" s="12"/>
      <c r="BB383" s="12"/>
      <c r="BE383" s="12"/>
      <c r="BF383" s="12"/>
      <c r="BG383" s="12"/>
      <c r="BH383" s="12"/>
      <c r="BK383" s="12"/>
      <c r="BL383" s="12"/>
      <c r="BM383" s="12"/>
      <c r="BN383" s="12"/>
      <c r="BQ383" s="317"/>
      <c r="BR383" s="419"/>
      <c r="BS383" s="419"/>
      <c r="BT383" s="419"/>
      <c r="BU383" s="419"/>
      <c r="BV383" s="419"/>
      <c r="BW383" s="12"/>
      <c r="BX383" s="12"/>
      <c r="BY383" s="12"/>
      <c r="BZ383" s="12"/>
    </row>
    <row r="384" spans="7:80" ht="27.75">
      <c r="G384" s="14"/>
      <c r="H384" s="14"/>
      <c r="I384" s="16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318"/>
      <c r="BJ384" s="318"/>
      <c r="BK384" s="318"/>
      <c r="BL384" s="318"/>
      <c r="BM384" s="318"/>
      <c r="BN384" s="318"/>
      <c r="BO384" s="318"/>
      <c r="BP384" s="318"/>
      <c r="BQ384" s="318"/>
      <c r="BR384" s="318"/>
      <c r="BS384" s="318"/>
      <c r="BT384" s="318"/>
      <c r="BU384" s="318"/>
      <c r="BV384" s="318"/>
      <c r="BW384" s="318"/>
      <c r="BX384" s="318"/>
      <c r="BY384" s="318"/>
      <c r="BZ384" s="318"/>
      <c r="CA384" s="318"/>
      <c r="CB384" s="318"/>
    </row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20.25">
      <c r="I398" s="24"/>
    </row>
    <row r="399" spans="7:9" ht="24.75">
      <c r="G399" s="201"/>
      <c r="H399" s="201"/>
      <c r="I399" s="202"/>
    </row>
    <row r="400" spans="7:9" ht="20.25">
      <c r="G400" s="203"/>
      <c r="H400" s="204"/>
      <c r="I400" s="205"/>
    </row>
    <row r="401" spans="7:80" ht="20.25">
      <c r="G401" s="206"/>
      <c r="H401" s="206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3"/>
      <c r="AD401" s="203"/>
      <c r="AE401" s="203"/>
      <c r="AF401" s="203"/>
      <c r="AG401" s="203"/>
      <c r="AH401" s="203"/>
      <c r="AI401" s="203"/>
      <c r="AJ401" s="203"/>
      <c r="AK401" s="203"/>
      <c r="AL401" s="203"/>
      <c r="AM401" s="203"/>
      <c r="AN401" s="203"/>
      <c r="AO401" s="203"/>
      <c r="AP401" s="203"/>
      <c r="AQ401" s="203"/>
      <c r="AR401" s="203"/>
      <c r="AS401" s="203"/>
      <c r="AT401" s="203"/>
      <c r="AU401" s="203"/>
      <c r="AV401" s="203"/>
      <c r="AW401" s="203"/>
      <c r="AX401" s="203"/>
      <c r="AY401" s="203"/>
      <c r="AZ401" s="203"/>
      <c r="BA401" s="203"/>
      <c r="BB401" s="203"/>
      <c r="BC401" s="203"/>
      <c r="BD401" s="203"/>
      <c r="BE401" s="203"/>
      <c r="BF401" s="203"/>
      <c r="BG401" s="203"/>
      <c r="BH401" s="203"/>
      <c r="BI401" s="203"/>
      <c r="BJ401" s="203"/>
      <c r="BK401" s="203"/>
      <c r="BL401" s="203"/>
      <c r="BM401" s="203"/>
      <c r="BN401" s="203"/>
      <c r="BO401" s="203"/>
      <c r="BP401" s="203"/>
      <c r="BQ401" s="203"/>
      <c r="BR401" s="203"/>
      <c r="BS401" s="203"/>
      <c r="BT401" s="203"/>
      <c r="BU401" s="203"/>
      <c r="BV401" s="203"/>
      <c r="BW401" s="203"/>
      <c r="BX401" s="203"/>
      <c r="BY401" s="203"/>
      <c r="BZ401" s="203"/>
      <c r="CA401" s="203"/>
      <c r="CB401" s="203"/>
    </row>
    <row r="402" spans="7:80" ht="33">
      <c r="G402" s="207"/>
      <c r="H402" s="208"/>
      <c r="I402" s="208"/>
      <c r="J402" s="208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  <c r="Y402" s="208"/>
      <c r="Z402" s="208"/>
      <c r="AA402" s="208"/>
      <c r="AB402" s="208"/>
      <c r="AC402" s="208"/>
      <c r="AD402" s="208"/>
      <c r="AE402" s="208"/>
      <c r="AF402" s="208"/>
      <c r="AG402" s="208"/>
      <c r="AH402" s="208"/>
      <c r="AI402" s="208"/>
      <c r="AJ402" s="208"/>
      <c r="AK402" s="208"/>
      <c r="AL402" s="208"/>
      <c r="AM402" s="208"/>
      <c r="AN402" s="208"/>
      <c r="AO402" s="208"/>
      <c r="AP402" s="208"/>
      <c r="AQ402" s="208"/>
      <c r="AR402" s="208"/>
      <c r="AS402" s="208"/>
      <c r="AT402" s="208"/>
      <c r="AU402" s="208"/>
      <c r="AV402" s="208"/>
      <c r="AW402" s="208"/>
      <c r="AX402" s="208"/>
      <c r="AY402" s="208"/>
      <c r="AZ402" s="208"/>
      <c r="BA402" s="208"/>
      <c r="BB402" s="208"/>
      <c r="BC402" s="208"/>
      <c r="BD402" s="208"/>
      <c r="BE402" s="208"/>
      <c r="BF402" s="208"/>
      <c r="BG402" s="208"/>
      <c r="BH402" s="208"/>
      <c r="BI402" s="208"/>
      <c r="BJ402" s="208"/>
      <c r="BK402" s="208"/>
      <c r="BL402" s="208"/>
      <c r="BM402" s="208"/>
      <c r="BN402" s="208"/>
      <c r="BO402" s="208"/>
      <c r="BP402" s="208"/>
      <c r="BQ402" s="208"/>
      <c r="BR402" s="208"/>
      <c r="BS402" s="208"/>
      <c r="BT402" s="208"/>
      <c r="BU402" s="208"/>
      <c r="BV402" s="208"/>
      <c r="BW402" s="208"/>
      <c r="BX402" s="208"/>
      <c r="BY402" s="208"/>
      <c r="BZ402" s="208"/>
      <c r="CA402" s="208"/>
      <c r="CB402" s="208"/>
    </row>
    <row r="403" spans="9:81" ht="26.25">
      <c r="I403" s="78"/>
      <c r="O403" s="209"/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  <c r="AA403" s="210"/>
      <c r="AB403" s="210"/>
      <c r="AC403" s="210"/>
      <c r="AD403" s="210"/>
      <c r="AE403" s="210"/>
      <c r="AF403" s="210"/>
      <c r="AG403" s="210"/>
      <c r="AH403" s="210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</row>
    <row r="404" spans="39:81" ht="13.5" thickBot="1"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</row>
    <row r="405" spans="7:83" ht="12.75">
      <c r="G405" s="319"/>
      <c r="H405" s="319"/>
      <c r="I405" s="322"/>
      <c r="J405" s="325"/>
      <c r="K405" s="327"/>
      <c r="L405" s="328"/>
      <c r="M405" s="328"/>
      <c r="N405" s="329"/>
      <c r="O405" s="333"/>
      <c r="P405" s="334"/>
      <c r="Q405" s="334"/>
      <c r="R405" s="334"/>
      <c r="S405" s="335"/>
      <c r="T405" s="333"/>
      <c r="U405" s="334"/>
      <c r="V405" s="334"/>
      <c r="W405" s="334"/>
      <c r="X405" s="335"/>
      <c r="Y405" s="339"/>
      <c r="Z405" s="340"/>
      <c r="AA405" s="340"/>
      <c r="AB405" s="340"/>
      <c r="AC405" s="340"/>
      <c r="AD405" s="333"/>
      <c r="AE405" s="334"/>
      <c r="AF405" s="334"/>
      <c r="AG405" s="334"/>
      <c r="AH405" s="335"/>
      <c r="AI405" s="398"/>
      <c r="AJ405" s="347"/>
      <c r="AK405" s="347"/>
      <c r="AL405" s="347"/>
      <c r="AM405" s="347"/>
      <c r="AN405" s="21"/>
      <c r="AO405" s="21"/>
      <c r="AP405" s="21"/>
      <c r="AQ405" s="347"/>
      <c r="AR405" s="349"/>
      <c r="AS405" s="400"/>
      <c r="AT405" s="339"/>
      <c r="AU405" s="340"/>
      <c r="AV405" s="340"/>
      <c r="AW405" s="340"/>
      <c r="AX405" s="340"/>
      <c r="AY405" s="339"/>
      <c r="AZ405" s="340"/>
      <c r="BA405" s="340"/>
      <c r="BB405" s="340"/>
      <c r="BC405" s="340"/>
      <c r="BD405" s="340"/>
      <c r="BE405" s="339"/>
      <c r="BF405" s="340"/>
      <c r="BG405" s="340"/>
      <c r="BH405" s="340"/>
      <c r="BI405" s="340"/>
      <c r="BJ405" s="340"/>
      <c r="BK405" s="339"/>
      <c r="BL405" s="340"/>
      <c r="BM405" s="340"/>
      <c r="BN405" s="340"/>
      <c r="BO405" s="340"/>
      <c r="BP405" s="340"/>
      <c r="BQ405" s="339"/>
      <c r="BR405" s="340"/>
      <c r="BS405" s="340"/>
      <c r="BT405" s="340"/>
      <c r="BU405" s="340"/>
      <c r="BV405" s="340"/>
      <c r="BW405" s="339"/>
      <c r="BX405" s="340"/>
      <c r="BY405" s="340"/>
      <c r="BZ405" s="340"/>
      <c r="CA405" s="340"/>
      <c r="CB405" s="340"/>
      <c r="CC405" s="355"/>
      <c r="CD405" s="403"/>
      <c r="CE405" s="404"/>
    </row>
    <row r="406" spans="7:83" ht="13.5" thickBot="1">
      <c r="G406" s="320"/>
      <c r="H406" s="320"/>
      <c r="I406" s="323"/>
      <c r="J406" s="326"/>
      <c r="K406" s="330"/>
      <c r="L406" s="331"/>
      <c r="M406" s="331"/>
      <c r="N406" s="332"/>
      <c r="O406" s="336"/>
      <c r="P406" s="337"/>
      <c r="Q406" s="337"/>
      <c r="R406" s="337"/>
      <c r="S406" s="338"/>
      <c r="T406" s="336"/>
      <c r="U406" s="337"/>
      <c r="V406" s="337"/>
      <c r="W406" s="337"/>
      <c r="X406" s="338"/>
      <c r="Y406" s="342"/>
      <c r="Z406" s="343"/>
      <c r="AA406" s="343"/>
      <c r="AB406" s="343"/>
      <c r="AC406" s="343"/>
      <c r="AD406" s="336"/>
      <c r="AE406" s="337"/>
      <c r="AF406" s="337"/>
      <c r="AG406" s="337"/>
      <c r="AH406" s="338"/>
      <c r="AI406" s="399"/>
      <c r="AJ406" s="348"/>
      <c r="AK406" s="348"/>
      <c r="AL406" s="348"/>
      <c r="AM406" s="348"/>
      <c r="AN406" s="3"/>
      <c r="AO406" s="3"/>
      <c r="AP406" s="3"/>
      <c r="AQ406" s="348"/>
      <c r="AR406" s="350"/>
      <c r="AS406" s="401"/>
      <c r="AT406" s="342"/>
      <c r="AU406" s="343"/>
      <c r="AV406" s="343"/>
      <c r="AW406" s="343"/>
      <c r="AX406" s="343"/>
      <c r="AY406" s="342"/>
      <c r="AZ406" s="343"/>
      <c r="BA406" s="343"/>
      <c r="BB406" s="343"/>
      <c r="BC406" s="343"/>
      <c r="BD406" s="343"/>
      <c r="BE406" s="342"/>
      <c r="BF406" s="343"/>
      <c r="BG406" s="343"/>
      <c r="BH406" s="343"/>
      <c r="BI406" s="343"/>
      <c r="BJ406" s="343"/>
      <c r="BK406" s="342"/>
      <c r="BL406" s="343"/>
      <c r="BM406" s="343"/>
      <c r="BN406" s="343"/>
      <c r="BO406" s="343"/>
      <c r="BP406" s="343"/>
      <c r="BQ406" s="342"/>
      <c r="BR406" s="343"/>
      <c r="BS406" s="343"/>
      <c r="BT406" s="343"/>
      <c r="BU406" s="343"/>
      <c r="BV406" s="343"/>
      <c r="BW406" s="342"/>
      <c r="BX406" s="343"/>
      <c r="BY406" s="343"/>
      <c r="BZ406" s="343"/>
      <c r="CA406" s="343"/>
      <c r="CB406" s="343"/>
      <c r="CC406" s="402"/>
      <c r="CD406" s="405"/>
      <c r="CE406" s="406"/>
    </row>
    <row r="407" spans="7:83" ht="13.5" thickTop="1">
      <c r="G407" s="320"/>
      <c r="H407" s="320"/>
      <c r="I407" s="323"/>
      <c r="J407" s="409"/>
      <c r="K407" s="365"/>
      <c r="L407" s="366"/>
      <c r="M407" s="367"/>
      <c r="N407" s="11"/>
      <c r="O407" s="371"/>
      <c r="P407" s="373"/>
      <c r="Q407" s="375"/>
      <c r="R407" s="377"/>
      <c r="S407" s="379"/>
      <c r="T407" s="411"/>
      <c r="U407" s="411"/>
      <c r="V407" s="413"/>
      <c r="W407" s="377"/>
      <c r="X407" s="379"/>
      <c r="Y407" s="411"/>
      <c r="Z407" s="411"/>
      <c r="AA407" s="413"/>
      <c r="AB407" s="415"/>
      <c r="AC407" s="379"/>
      <c r="AD407" s="411"/>
      <c r="AE407" s="411"/>
      <c r="AF407" s="413"/>
      <c r="AG407" s="377"/>
      <c r="AH407" s="379"/>
      <c r="AI407" s="416"/>
      <c r="AJ407" s="375"/>
      <c r="AK407" s="375"/>
      <c r="AL407" s="416"/>
      <c r="AM407" s="416"/>
      <c r="AN407" s="4"/>
      <c r="AO407" s="4"/>
      <c r="AP407" s="4"/>
      <c r="AQ407" s="416"/>
      <c r="AR407" s="383"/>
      <c r="AS407" s="385"/>
      <c r="AT407" s="411"/>
      <c r="AU407" s="411"/>
      <c r="AV407" s="413"/>
      <c r="AW407" s="413"/>
      <c r="AX407" s="379"/>
      <c r="AY407" s="416"/>
      <c r="AZ407" s="411"/>
      <c r="BA407" s="411"/>
      <c r="BB407" s="375"/>
      <c r="BC407" s="375"/>
      <c r="BD407" s="389"/>
      <c r="BE407" s="416"/>
      <c r="BF407" s="411"/>
      <c r="BG407" s="411"/>
      <c r="BH407" s="375"/>
      <c r="BI407" s="375"/>
      <c r="BJ407" s="389"/>
      <c r="BK407" s="416"/>
      <c r="BL407" s="411"/>
      <c r="BM407" s="411"/>
      <c r="BN407" s="375"/>
      <c r="BO407" s="375"/>
      <c r="BP407" s="389"/>
      <c r="BQ407" s="416"/>
      <c r="BR407" s="411"/>
      <c r="BS407" s="411"/>
      <c r="BT407" s="375"/>
      <c r="BU407" s="375"/>
      <c r="BV407" s="389"/>
      <c r="BW407" s="416"/>
      <c r="BX407" s="411"/>
      <c r="BY407" s="411"/>
      <c r="BZ407" s="375"/>
      <c r="CA407" s="375"/>
      <c r="CB407" s="389"/>
      <c r="CC407" s="76"/>
      <c r="CD407" s="405"/>
      <c r="CE407" s="406"/>
    </row>
    <row r="408" spans="7:83" ht="13.5" thickBot="1">
      <c r="G408" s="320"/>
      <c r="H408" s="320"/>
      <c r="I408" s="323"/>
      <c r="J408" s="410"/>
      <c r="K408" s="368"/>
      <c r="L408" s="369"/>
      <c r="M408" s="370"/>
      <c r="N408" s="10"/>
      <c r="O408" s="372"/>
      <c r="P408" s="374"/>
      <c r="Q408" s="376"/>
      <c r="R408" s="378"/>
      <c r="S408" s="380"/>
      <c r="T408" s="412"/>
      <c r="U408" s="412"/>
      <c r="V408" s="414"/>
      <c r="W408" s="378"/>
      <c r="X408" s="380"/>
      <c r="Y408" s="412"/>
      <c r="Z408" s="412"/>
      <c r="AA408" s="414"/>
      <c r="AB408" s="384"/>
      <c r="AC408" s="380"/>
      <c r="AD408" s="412"/>
      <c r="AE408" s="412"/>
      <c r="AF408" s="414"/>
      <c r="AG408" s="378"/>
      <c r="AH408" s="380"/>
      <c r="AI408" s="417"/>
      <c r="AJ408" s="414"/>
      <c r="AK408" s="414"/>
      <c r="AL408" s="417"/>
      <c r="AM408" s="417"/>
      <c r="AN408" s="5"/>
      <c r="AO408" s="5"/>
      <c r="AP408" s="5"/>
      <c r="AQ408" s="417"/>
      <c r="AR408" s="384"/>
      <c r="AS408" s="418"/>
      <c r="AT408" s="412"/>
      <c r="AU408" s="412"/>
      <c r="AV408" s="414"/>
      <c r="AW408" s="376"/>
      <c r="AX408" s="380"/>
      <c r="AY408" s="417"/>
      <c r="AZ408" s="412"/>
      <c r="BA408" s="412"/>
      <c r="BB408" s="414"/>
      <c r="BC408" s="376"/>
      <c r="BD408" s="390"/>
      <c r="BE408" s="417"/>
      <c r="BF408" s="412"/>
      <c r="BG408" s="412"/>
      <c r="BH408" s="414"/>
      <c r="BI408" s="376"/>
      <c r="BJ408" s="390"/>
      <c r="BK408" s="417"/>
      <c r="BL408" s="412"/>
      <c r="BM408" s="412"/>
      <c r="BN408" s="414"/>
      <c r="BO408" s="376"/>
      <c r="BP408" s="390"/>
      <c r="BQ408" s="417"/>
      <c r="BR408" s="412"/>
      <c r="BS408" s="412"/>
      <c r="BT408" s="414"/>
      <c r="BU408" s="376"/>
      <c r="BV408" s="390"/>
      <c r="BW408" s="417"/>
      <c r="BX408" s="412"/>
      <c r="BY408" s="412"/>
      <c r="BZ408" s="414"/>
      <c r="CA408" s="376"/>
      <c r="CB408" s="390"/>
      <c r="CC408" s="67"/>
      <c r="CD408" s="407"/>
      <c r="CE408" s="408"/>
    </row>
    <row r="409" spans="7:83" ht="20.25" thickBot="1" thickTop="1">
      <c r="G409" s="321"/>
      <c r="H409" s="321"/>
      <c r="I409" s="324"/>
      <c r="J409" s="22"/>
      <c r="K409" s="392"/>
      <c r="L409" s="393"/>
      <c r="M409" s="394"/>
      <c r="N409" s="25"/>
      <c r="O409" s="56"/>
      <c r="P409" s="56"/>
      <c r="Q409" s="57"/>
      <c r="R409" s="64"/>
      <c r="S409" s="381"/>
      <c r="T409" s="56"/>
      <c r="U409" s="56"/>
      <c r="V409" s="57"/>
      <c r="W409" s="64"/>
      <c r="X409" s="381"/>
      <c r="Y409" s="56"/>
      <c r="Z409" s="56"/>
      <c r="AA409" s="57"/>
      <c r="AB409" s="65"/>
      <c r="AC409" s="382"/>
      <c r="AD409" s="56"/>
      <c r="AE409" s="56"/>
      <c r="AF409" s="57"/>
      <c r="AG409" s="64"/>
      <c r="AH409" s="381"/>
      <c r="AI409" s="60"/>
      <c r="AJ409" s="60"/>
      <c r="AK409" s="60"/>
      <c r="AL409" s="60"/>
      <c r="AM409" s="60"/>
      <c r="AN409" s="60"/>
      <c r="AO409" s="60"/>
      <c r="AP409" s="60"/>
      <c r="AQ409" s="60"/>
      <c r="AR409" s="61"/>
      <c r="AS409" s="60"/>
      <c r="AT409" s="56"/>
      <c r="AU409" s="56"/>
      <c r="AV409" s="57"/>
      <c r="AW409" s="58"/>
      <c r="AX409" s="382"/>
      <c r="AY409" s="59"/>
      <c r="AZ409" s="56"/>
      <c r="BA409" s="59"/>
      <c r="BB409" s="57"/>
      <c r="BC409" s="58"/>
      <c r="BD409" s="391"/>
      <c r="BE409" s="59"/>
      <c r="BF409" s="56"/>
      <c r="BG409" s="59"/>
      <c r="BH409" s="57"/>
      <c r="BI409" s="58"/>
      <c r="BJ409" s="391"/>
      <c r="BK409" s="59"/>
      <c r="BL409" s="56"/>
      <c r="BM409" s="59"/>
      <c r="BN409" s="57"/>
      <c r="BO409" s="58"/>
      <c r="BP409" s="391"/>
      <c r="BQ409" s="59"/>
      <c r="BR409" s="56"/>
      <c r="BS409" s="59"/>
      <c r="BT409" s="57"/>
      <c r="BU409" s="58"/>
      <c r="BV409" s="391"/>
      <c r="BW409" s="59"/>
      <c r="BX409" s="56"/>
      <c r="BY409" s="59"/>
      <c r="BZ409" s="57"/>
      <c r="CA409" s="58"/>
      <c r="CB409" s="391"/>
      <c r="CC409" s="68"/>
      <c r="CD409" s="395"/>
      <c r="CE409" s="396"/>
    </row>
    <row r="410" spans="7:83" ht="29.25" thickBot="1" thickTop="1">
      <c r="G410" s="20"/>
      <c r="H410" s="70"/>
      <c r="I410" s="71"/>
      <c r="J410" s="23"/>
      <c r="K410" s="40"/>
      <c r="L410" s="37"/>
      <c r="M410" s="41"/>
      <c r="N410" s="34"/>
      <c r="O410" s="47"/>
      <c r="P410" s="46"/>
      <c r="Q410" s="46"/>
      <c r="R410" s="46"/>
      <c r="S410" s="55"/>
      <c r="T410" s="47"/>
      <c r="U410" s="46"/>
      <c r="V410" s="46"/>
      <c r="W410" s="46"/>
      <c r="X410" s="55"/>
      <c r="Y410" s="52"/>
      <c r="Z410" s="46"/>
      <c r="AA410" s="46"/>
      <c r="AB410" s="46"/>
      <c r="AC410" s="55"/>
      <c r="AD410" s="47"/>
      <c r="AE410" s="46"/>
      <c r="AF410" s="46"/>
      <c r="AG410" s="46"/>
      <c r="AH410" s="55"/>
      <c r="AI410" s="29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46"/>
      <c r="AU410" s="46"/>
      <c r="AV410" s="46"/>
      <c r="AW410" s="46"/>
      <c r="AX410" s="55"/>
      <c r="AY410" s="52"/>
      <c r="AZ410" s="46"/>
      <c r="BA410" s="46"/>
      <c r="BB410" s="46"/>
      <c r="BC410" s="46"/>
      <c r="BD410" s="28"/>
      <c r="BE410" s="52"/>
      <c r="BF410" s="46"/>
      <c r="BG410" s="46"/>
      <c r="BH410" s="46"/>
      <c r="BI410" s="46"/>
      <c r="BJ410" s="28"/>
      <c r="BK410" s="52"/>
      <c r="BL410" s="46"/>
      <c r="BM410" s="46"/>
      <c r="BN410" s="46"/>
      <c r="BO410" s="46"/>
      <c r="BP410" s="28"/>
      <c r="BQ410" s="52"/>
      <c r="BR410" s="46"/>
      <c r="BS410" s="46"/>
      <c r="BT410" s="46"/>
      <c r="BU410" s="46"/>
      <c r="BV410" s="28"/>
      <c r="BW410" s="52"/>
      <c r="BX410" s="46"/>
      <c r="BY410" s="46"/>
      <c r="BZ410" s="46"/>
      <c r="CA410" s="46"/>
      <c r="CB410" s="28"/>
      <c r="CC410" s="75"/>
      <c r="CD410" s="303"/>
      <c r="CE410" s="304"/>
    </row>
    <row r="411" spans="7:83" ht="28.5" thickBot="1">
      <c r="G411" s="19"/>
      <c r="H411" s="69"/>
      <c r="I411" s="71"/>
      <c r="J411" s="8"/>
      <c r="K411" s="42"/>
      <c r="L411" s="38"/>
      <c r="M411" s="43"/>
      <c r="N411" s="35"/>
      <c r="O411" s="48"/>
      <c r="P411" s="49"/>
      <c r="Q411" s="46"/>
      <c r="R411" s="46"/>
      <c r="S411" s="55"/>
      <c r="T411" s="48"/>
      <c r="U411" s="49"/>
      <c r="V411" s="46"/>
      <c r="W411" s="46"/>
      <c r="X411" s="55"/>
      <c r="Y411" s="53"/>
      <c r="Z411" s="49"/>
      <c r="AA411" s="46"/>
      <c r="AB411" s="46"/>
      <c r="AC411" s="55"/>
      <c r="AD411" s="48"/>
      <c r="AE411" s="49"/>
      <c r="AF411" s="46"/>
      <c r="AG411" s="46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49"/>
      <c r="AU411" s="49"/>
      <c r="AV411" s="49"/>
      <c r="AW411" s="46"/>
      <c r="AX411" s="55"/>
      <c r="AY411" s="53"/>
      <c r="AZ411" s="49"/>
      <c r="BA411" s="46"/>
      <c r="BB411" s="46"/>
      <c r="BC411" s="46"/>
      <c r="BD411" s="28"/>
      <c r="BE411" s="53"/>
      <c r="BF411" s="49"/>
      <c r="BG411" s="46"/>
      <c r="BH411" s="46"/>
      <c r="BI411" s="46"/>
      <c r="BJ411" s="28"/>
      <c r="BK411" s="53"/>
      <c r="BL411" s="49"/>
      <c r="BM411" s="46"/>
      <c r="BN411" s="46"/>
      <c r="BO411" s="46"/>
      <c r="BP411" s="28"/>
      <c r="BQ411" s="53"/>
      <c r="BR411" s="49"/>
      <c r="BS411" s="46"/>
      <c r="BT411" s="46"/>
      <c r="BU411" s="46"/>
      <c r="BV411" s="28"/>
      <c r="BW411" s="53"/>
      <c r="BX411" s="49"/>
      <c r="BY411" s="46"/>
      <c r="BZ411" s="46"/>
      <c r="CA411" s="46"/>
      <c r="CB411" s="28"/>
      <c r="CC411" s="75"/>
      <c r="CD411" s="305"/>
      <c r="CE411" s="306"/>
    </row>
    <row r="412" spans="7:83" ht="28.5" thickBot="1">
      <c r="G412" s="19"/>
      <c r="H412" s="69"/>
      <c r="I412" s="71"/>
      <c r="J412" s="8"/>
      <c r="K412" s="42"/>
      <c r="L412" s="38"/>
      <c r="M412" s="43"/>
      <c r="N412" s="35"/>
      <c r="O412" s="48"/>
      <c r="P412" s="49"/>
      <c r="Q412" s="46"/>
      <c r="R412" s="46"/>
      <c r="S412" s="55"/>
      <c r="T412" s="48"/>
      <c r="U412" s="49"/>
      <c r="V412" s="46"/>
      <c r="W412" s="46"/>
      <c r="X412" s="55"/>
      <c r="Y412" s="53"/>
      <c r="Z412" s="49"/>
      <c r="AA412" s="46"/>
      <c r="AB412" s="46"/>
      <c r="AC412" s="55"/>
      <c r="AD412" s="48"/>
      <c r="AE412" s="49"/>
      <c r="AF412" s="46"/>
      <c r="AG412" s="46"/>
      <c r="AH412" s="55"/>
      <c r="AI412" s="31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49"/>
      <c r="AU412" s="49"/>
      <c r="AV412" s="49"/>
      <c r="AW412" s="46"/>
      <c r="AX412" s="55"/>
      <c r="AY412" s="53"/>
      <c r="AZ412" s="49"/>
      <c r="BA412" s="46"/>
      <c r="BB412" s="46"/>
      <c r="BC412" s="46"/>
      <c r="BD412" s="28"/>
      <c r="BE412" s="53"/>
      <c r="BF412" s="49"/>
      <c r="BG412" s="46"/>
      <c r="BH412" s="46"/>
      <c r="BI412" s="46"/>
      <c r="BJ412" s="28"/>
      <c r="BK412" s="53"/>
      <c r="BL412" s="49"/>
      <c r="BM412" s="46"/>
      <c r="BN412" s="46"/>
      <c r="BO412" s="46"/>
      <c r="BP412" s="28"/>
      <c r="BQ412" s="53"/>
      <c r="BR412" s="49"/>
      <c r="BS412" s="46"/>
      <c r="BT412" s="46"/>
      <c r="BU412" s="46"/>
      <c r="BV412" s="28"/>
      <c r="BW412" s="53"/>
      <c r="BX412" s="49"/>
      <c r="BY412" s="46"/>
      <c r="BZ412" s="46"/>
      <c r="CA412" s="46"/>
      <c r="CB412" s="28"/>
      <c r="CC412" s="75"/>
      <c r="CD412" s="305"/>
      <c r="CE412" s="306"/>
    </row>
    <row r="413" spans="7:83" ht="28.5" thickBot="1">
      <c r="G413" s="19"/>
      <c r="H413" s="69"/>
      <c r="I413" s="77"/>
      <c r="J413" s="8"/>
      <c r="K413" s="42"/>
      <c r="L413" s="38"/>
      <c r="M413" s="43"/>
      <c r="N413" s="35"/>
      <c r="O413" s="48"/>
      <c r="P413" s="49"/>
      <c r="Q413" s="46"/>
      <c r="R413" s="46"/>
      <c r="S413" s="55"/>
      <c r="T413" s="48"/>
      <c r="U413" s="49"/>
      <c r="V413" s="46"/>
      <c r="W413" s="46"/>
      <c r="X413" s="55"/>
      <c r="Y413" s="53"/>
      <c r="Z413" s="49"/>
      <c r="AA413" s="46"/>
      <c r="AB413" s="46"/>
      <c r="AC413" s="55"/>
      <c r="AD413" s="48"/>
      <c r="AE413" s="49"/>
      <c r="AF413" s="46"/>
      <c r="AG413" s="46"/>
      <c r="AH413" s="55"/>
      <c r="AI413" s="31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49"/>
      <c r="AU413" s="49"/>
      <c r="AV413" s="49"/>
      <c r="AW413" s="46"/>
      <c r="AX413" s="55"/>
      <c r="AY413" s="53"/>
      <c r="AZ413" s="49"/>
      <c r="BA413" s="46"/>
      <c r="BB413" s="46"/>
      <c r="BC413" s="46"/>
      <c r="BD413" s="28"/>
      <c r="BE413" s="53"/>
      <c r="BF413" s="49"/>
      <c r="BG413" s="46"/>
      <c r="BH413" s="46"/>
      <c r="BI413" s="46"/>
      <c r="BJ413" s="28"/>
      <c r="BK413" s="53"/>
      <c r="BL413" s="49"/>
      <c r="BM413" s="46"/>
      <c r="BN413" s="46"/>
      <c r="BO413" s="46"/>
      <c r="BP413" s="28"/>
      <c r="BQ413" s="53"/>
      <c r="BR413" s="49"/>
      <c r="BS413" s="46"/>
      <c r="BT413" s="46"/>
      <c r="BU413" s="46"/>
      <c r="BV413" s="28"/>
      <c r="BW413" s="53"/>
      <c r="BX413" s="49"/>
      <c r="BY413" s="46"/>
      <c r="BZ413" s="46"/>
      <c r="CA413" s="46"/>
      <c r="CB413" s="28"/>
      <c r="CC413" s="75"/>
      <c r="CD413" s="305"/>
      <c r="CE413" s="306"/>
    </row>
    <row r="414" spans="7:83" ht="28.5" thickBot="1">
      <c r="G414" s="19"/>
      <c r="H414" s="69"/>
      <c r="I414" s="71"/>
      <c r="J414" s="9"/>
      <c r="K414" s="44"/>
      <c r="L414" s="39"/>
      <c r="M414" s="45"/>
      <c r="N414" s="36"/>
      <c r="O414" s="50"/>
      <c r="P414" s="51"/>
      <c r="Q414" s="63"/>
      <c r="R414" s="46"/>
      <c r="S414" s="55"/>
      <c r="T414" s="50"/>
      <c r="U414" s="51"/>
      <c r="V414" s="63"/>
      <c r="W414" s="46"/>
      <c r="X414" s="55"/>
      <c r="Y414" s="54"/>
      <c r="Z414" s="51"/>
      <c r="AA414" s="63"/>
      <c r="AB414" s="46"/>
      <c r="AC414" s="55"/>
      <c r="AD414" s="50"/>
      <c r="AE414" s="51"/>
      <c r="AF414" s="63"/>
      <c r="AG414" s="46"/>
      <c r="AH414" s="55"/>
      <c r="AI414" s="33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51"/>
      <c r="AU414" s="51"/>
      <c r="AV414" s="51"/>
      <c r="AW414" s="46"/>
      <c r="AX414" s="55"/>
      <c r="AY414" s="54"/>
      <c r="AZ414" s="51"/>
      <c r="BA414" s="63"/>
      <c r="BB414" s="63"/>
      <c r="BC414" s="46"/>
      <c r="BD414" s="28"/>
      <c r="BE414" s="54"/>
      <c r="BF414" s="51"/>
      <c r="BG414" s="63"/>
      <c r="BH414" s="63"/>
      <c r="BI414" s="46"/>
      <c r="BJ414" s="28"/>
      <c r="BK414" s="54"/>
      <c r="BL414" s="51"/>
      <c r="BM414" s="63"/>
      <c r="BN414" s="63"/>
      <c r="BO414" s="46"/>
      <c r="BP414" s="28"/>
      <c r="BQ414" s="54"/>
      <c r="BR414" s="51"/>
      <c r="BS414" s="63"/>
      <c r="BT414" s="63"/>
      <c r="BU414" s="46"/>
      <c r="BV414" s="28"/>
      <c r="BW414" s="54"/>
      <c r="BX414" s="51"/>
      <c r="BY414" s="63"/>
      <c r="BZ414" s="63"/>
      <c r="CA414" s="46"/>
      <c r="CB414" s="28"/>
      <c r="CC414" s="75"/>
      <c r="CD414" s="17"/>
      <c r="CE414" s="18"/>
    </row>
    <row r="415" spans="7:83" ht="28.5" thickBot="1">
      <c r="G415" s="19"/>
      <c r="H415" s="69"/>
      <c r="I415" s="71"/>
      <c r="J415" s="8"/>
      <c r="K415" s="42"/>
      <c r="L415" s="38"/>
      <c r="M415" s="43"/>
      <c r="N415" s="35"/>
      <c r="O415" s="48"/>
      <c r="P415" s="49"/>
      <c r="Q415" s="46"/>
      <c r="R415" s="46"/>
      <c r="S415" s="55"/>
      <c r="T415" s="48"/>
      <c r="U415" s="49"/>
      <c r="V415" s="46"/>
      <c r="W415" s="46"/>
      <c r="X415" s="55"/>
      <c r="Y415" s="53"/>
      <c r="Z415" s="49"/>
      <c r="AA415" s="46"/>
      <c r="AB415" s="46"/>
      <c r="AC415" s="55"/>
      <c r="AD415" s="48"/>
      <c r="AE415" s="49"/>
      <c r="AF415" s="46"/>
      <c r="AG415" s="46"/>
      <c r="AH415" s="55"/>
      <c r="AI415" s="31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49"/>
      <c r="AU415" s="49"/>
      <c r="AV415" s="49"/>
      <c r="AW415" s="46"/>
      <c r="AX415" s="55"/>
      <c r="AY415" s="53"/>
      <c r="AZ415" s="49"/>
      <c r="BA415" s="46"/>
      <c r="BB415" s="46"/>
      <c r="BC415" s="46"/>
      <c r="BD415" s="28"/>
      <c r="BE415" s="53"/>
      <c r="BF415" s="49"/>
      <c r="BG415" s="46"/>
      <c r="BH415" s="46"/>
      <c r="BI415" s="46"/>
      <c r="BJ415" s="28"/>
      <c r="BK415" s="53"/>
      <c r="BL415" s="49"/>
      <c r="BM415" s="46"/>
      <c r="BN415" s="46"/>
      <c r="BO415" s="46"/>
      <c r="BP415" s="28"/>
      <c r="BQ415" s="53"/>
      <c r="BR415" s="49"/>
      <c r="BS415" s="46"/>
      <c r="BT415" s="46"/>
      <c r="BU415" s="46"/>
      <c r="BV415" s="28"/>
      <c r="BW415" s="53"/>
      <c r="BX415" s="49"/>
      <c r="BY415" s="46"/>
      <c r="BZ415" s="46"/>
      <c r="CA415" s="46"/>
      <c r="CB415" s="28"/>
      <c r="CC415" s="75"/>
      <c r="CD415" s="305"/>
      <c r="CE415" s="306"/>
    </row>
    <row r="416" spans="7:83" ht="28.5" thickBot="1">
      <c r="G416" s="19"/>
      <c r="H416" s="69"/>
      <c r="I416" s="71"/>
      <c r="J416" s="8"/>
      <c r="K416" s="42"/>
      <c r="L416" s="38"/>
      <c r="M416" s="43"/>
      <c r="N416" s="35"/>
      <c r="O416" s="48"/>
      <c r="P416" s="49"/>
      <c r="Q416" s="46"/>
      <c r="R416" s="46"/>
      <c r="S416" s="55"/>
      <c r="T416" s="48"/>
      <c r="U416" s="49"/>
      <c r="V416" s="46"/>
      <c r="W416" s="46"/>
      <c r="X416" s="55"/>
      <c r="Y416" s="53"/>
      <c r="Z416" s="49"/>
      <c r="AA416" s="46"/>
      <c r="AB416" s="46"/>
      <c r="AC416" s="55"/>
      <c r="AD416" s="48"/>
      <c r="AE416" s="49"/>
      <c r="AF416" s="46"/>
      <c r="AG416" s="46"/>
      <c r="AH416" s="55"/>
      <c r="AI416" s="31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49"/>
      <c r="AU416" s="49"/>
      <c r="AV416" s="49"/>
      <c r="AW416" s="46"/>
      <c r="AX416" s="55"/>
      <c r="AY416" s="53"/>
      <c r="AZ416" s="49"/>
      <c r="BA416" s="46"/>
      <c r="BB416" s="46"/>
      <c r="BC416" s="46"/>
      <c r="BD416" s="28"/>
      <c r="BE416" s="53"/>
      <c r="BF416" s="49"/>
      <c r="BG416" s="46"/>
      <c r="BH416" s="46"/>
      <c r="BI416" s="46"/>
      <c r="BJ416" s="28"/>
      <c r="BK416" s="53"/>
      <c r="BL416" s="49"/>
      <c r="BM416" s="46"/>
      <c r="BN416" s="46"/>
      <c r="BO416" s="46"/>
      <c r="BP416" s="28"/>
      <c r="BQ416" s="53"/>
      <c r="BR416" s="49"/>
      <c r="BS416" s="46"/>
      <c r="BT416" s="46"/>
      <c r="BU416" s="46"/>
      <c r="BV416" s="28"/>
      <c r="BW416" s="53"/>
      <c r="BX416" s="49"/>
      <c r="BY416" s="46"/>
      <c r="BZ416" s="46"/>
      <c r="CA416" s="46"/>
      <c r="CB416" s="28"/>
      <c r="CC416" s="75"/>
      <c r="CD416" s="305"/>
      <c r="CE416" s="306"/>
    </row>
    <row r="417" spans="7:83" ht="28.5" thickBot="1">
      <c r="G417" s="19"/>
      <c r="H417" s="69"/>
      <c r="I417" s="71"/>
      <c r="J417" s="8"/>
      <c r="K417" s="42"/>
      <c r="L417" s="38"/>
      <c r="M417" s="43"/>
      <c r="N417" s="35"/>
      <c r="O417" s="48"/>
      <c r="P417" s="49"/>
      <c r="Q417" s="46"/>
      <c r="R417" s="46"/>
      <c r="S417" s="55"/>
      <c r="T417" s="48"/>
      <c r="U417" s="49"/>
      <c r="V417" s="46"/>
      <c r="W417" s="46"/>
      <c r="X417" s="55"/>
      <c r="Y417" s="53"/>
      <c r="Z417" s="49"/>
      <c r="AA417" s="46"/>
      <c r="AB417" s="46"/>
      <c r="AC417" s="55"/>
      <c r="AD417" s="48"/>
      <c r="AE417" s="49"/>
      <c r="AF417" s="46"/>
      <c r="AG417" s="46"/>
      <c r="AH417" s="55"/>
      <c r="AI417" s="31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49"/>
      <c r="AU417" s="49"/>
      <c r="AV417" s="49"/>
      <c r="AW417" s="46"/>
      <c r="AX417" s="55"/>
      <c r="AY417" s="53"/>
      <c r="AZ417" s="49"/>
      <c r="BA417" s="46"/>
      <c r="BB417" s="46"/>
      <c r="BC417" s="46"/>
      <c r="BD417" s="28"/>
      <c r="BE417" s="53"/>
      <c r="BF417" s="49"/>
      <c r="BG417" s="46"/>
      <c r="BH417" s="46"/>
      <c r="BI417" s="46"/>
      <c r="BJ417" s="28"/>
      <c r="BK417" s="53"/>
      <c r="BL417" s="49"/>
      <c r="BM417" s="46"/>
      <c r="BN417" s="46"/>
      <c r="BO417" s="46"/>
      <c r="BP417" s="28"/>
      <c r="BQ417" s="53"/>
      <c r="BR417" s="49"/>
      <c r="BS417" s="46"/>
      <c r="BT417" s="46"/>
      <c r="BU417" s="46"/>
      <c r="BV417" s="28"/>
      <c r="BW417" s="53"/>
      <c r="BX417" s="49"/>
      <c r="BY417" s="46"/>
      <c r="BZ417" s="46"/>
      <c r="CA417" s="46"/>
      <c r="CB417" s="28"/>
      <c r="CC417" s="75"/>
      <c r="CD417" s="305"/>
      <c r="CE417" s="306"/>
    </row>
    <row r="418" spans="7:83" ht="28.5" thickBot="1">
      <c r="G418" s="19"/>
      <c r="H418" s="69"/>
      <c r="I418" s="71"/>
      <c r="J418" s="8"/>
      <c r="K418" s="42"/>
      <c r="L418" s="38"/>
      <c r="M418" s="43"/>
      <c r="N418" s="35"/>
      <c r="O418" s="48"/>
      <c r="P418" s="49"/>
      <c r="Q418" s="46"/>
      <c r="R418" s="46"/>
      <c r="S418" s="55"/>
      <c r="T418" s="48"/>
      <c r="U418" s="49"/>
      <c r="V418" s="46"/>
      <c r="W418" s="46"/>
      <c r="X418" s="55"/>
      <c r="Y418" s="53"/>
      <c r="Z418" s="49"/>
      <c r="AA418" s="46"/>
      <c r="AB418" s="46"/>
      <c r="AC418" s="55"/>
      <c r="AD418" s="48"/>
      <c r="AE418" s="49"/>
      <c r="AF418" s="46"/>
      <c r="AG418" s="46"/>
      <c r="AH418" s="55"/>
      <c r="AI418" s="31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49"/>
      <c r="AU418" s="49"/>
      <c r="AV418" s="49"/>
      <c r="AW418" s="46"/>
      <c r="AX418" s="55"/>
      <c r="AY418" s="53"/>
      <c r="AZ418" s="49"/>
      <c r="BA418" s="46"/>
      <c r="BB418" s="46"/>
      <c r="BC418" s="46"/>
      <c r="BD418" s="28"/>
      <c r="BE418" s="53"/>
      <c r="BF418" s="49"/>
      <c r="BG418" s="46"/>
      <c r="BH418" s="46"/>
      <c r="BI418" s="46"/>
      <c r="BJ418" s="28"/>
      <c r="BK418" s="53"/>
      <c r="BL418" s="49"/>
      <c r="BM418" s="46"/>
      <c r="BN418" s="46"/>
      <c r="BO418" s="46"/>
      <c r="BP418" s="28"/>
      <c r="BQ418" s="53"/>
      <c r="BR418" s="49"/>
      <c r="BS418" s="46"/>
      <c r="BT418" s="46"/>
      <c r="BU418" s="46"/>
      <c r="BV418" s="28"/>
      <c r="BW418" s="53"/>
      <c r="BX418" s="49"/>
      <c r="BY418" s="46"/>
      <c r="BZ418" s="46"/>
      <c r="CA418" s="46"/>
      <c r="CB418" s="28"/>
      <c r="CC418" s="75"/>
      <c r="CD418" s="305"/>
      <c r="CE418" s="306"/>
    </row>
    <row r="419" spans="7:83" ht="28.5" thickBot="1">
      <c r="G419" s="19"/>
      <c r="H419" s="69"/>
      <c r="I419" s="71"/>
      <c r="J419" s="8"/>
      <c r="K419" s="42"/>
      <c r="L419" s="38"/>
      <c r="M419" s="43"/>
      <c r="N419" s="35"/>
      <c r="O419" s="48"/>
      <c r="P419" s="49"/>
      <c r="Q419" s="46"/>
      <c r="R419" s="46"/>
      <c r="S419" s="55"/>
      <c r="T419" s="48"/>
      <c r="U419" s="49"/>
      <c r="V419" s="46"/>
      <c r="W419" s="46"/>
      <c r="X419" s="55"/>
      <c r="Y419" s="53"/>
      <c r="Z419" s="49"/>
      <c r="AA419" s="46"/>
      <c r="AB419" s="46"/>
      <c r="AC419" s="55"/>
      <c r="AD419" s="48"/>
      <c r="AE419" s="49"/>
      <c r="AF419" s="46"/>
      <c r="AG419" s="46"/>
      <c r="AH419" s="55"/>
      <c r="AI419" s="31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49"/>
      <c r="AU419" s="49"/>
      <c r="AV419" s="49"/>
      <c r="AW419" s="46"/>
      <c r="AX419" s="55"/>
      <c r="AY419" s="53"/>
      <c r="AZ419" s="49"/>
      <c r="BA419" s="46"/>
      <c r="BB419" s="46"/>
      <c r="BC419" s="46"/>
      <c r="BD419" s="28"/>
      <c r="BE419" s="53"/>
      <c r="BF419" s="49"/>
      <c r="BG419" s="46"/>
      <c r="BH419" s="46"/>
      <c r="BI419" s="46"/>
      <c r="BJ419" s="28"/>
      <c r="BK419" s="53"/>
      <c r="BL419" s="49"/>
      <c r="BM419" s="46"/>
      <c r="BN419" s="46"/>
      <c r="BO419" s="46"/>
      <c r="BP419" s="28"/>
      <c r="BQ419" s="53"/>
      <c r="BR419" s="49"/>
      <c r="BS419" s="46"/>
      <c r="BT419" s="46"/>
      <c r="BU419" s="46"/>
      <c r="BV419" s="28"/>
      <c r="BW419" s="53"/>
      <c r="BX419" s="49"/>
      <c r="BY419" s="46"/>
      <c r="BZ419" s="46"/>
      <c r="CA419" s="46"/>
      <c r="CB419" s="28"/>
      <c r="CC419" s="75"/>
      <c r="CD419" s="305"/>
      <c r="CE419" s="306"/>
    </row>
    <row r="420" spans="7:83" ht="28.5" thickBot="1">
      <c r="G420" s="19"/>
      <c r="H420" s="69"/>
      <c r="I420" s="71"/>
      <c r="J420" s="8"/>
      <c r="K420" s="42"/>
      <c r="L420" s="38"/>
      <c r="M420" s="43"/>
      <c r="N420" s="35"/>
      <c r="O420" s="48"/>
      <c r="P420" s="49"/>
      <c r="Q420" s="46"/>
      <c r="R420" s="46"/>
      <c r="S420" s="55"/>
      <c r="T420" s="48"/>
      <c r="U420" s="49"/>
      <c r="V420" s="46"/>
      <c r="W420" s="46"/>
      <c r="X420" s="55"/>
      <c r="Y420" s="53"/>
      <c r="Z420" s="49"/>
      <c r="AA420" s="46"/>
      <c r="AB420" s="46"/>
      <c r="AC420" s="55"/>
      <c r="AD420" s="48"/>
      <c r="AE420" s="49"/>
      <c r="AF420" s="46"/>
      <c r="AG420" s="46"/>
      <c r="AH420" s="55"/>
      <c r="AI420" s="31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49"/>
      <c r="AU420" s="49"/>
      <c r="AV420" s="49"/>
      <c r="AW420" s="46"/>
      <c r="AX420" s="55"/>
      <c r="AY420" s="53"/>
      <c r="AZ420" s="49"/>
      <c r="BA420" s="46"/>
      <c r="BB420" s="46"/>
      <c r="BC420" s="46"/>
      <c r="BD420" s="28"/>
      <c r="BE420" s="53"/>
      <c r="BF420" s="49"/>
      <c r="BG420" s="46"/>
      <c r="BH420" s="46"/>
      <c r="BI420" s="46"/>
      <c r="BJ420" s="28"/>
      <c r="BK420" s="53"/>
      <c r="BL420" s="49"/>
      <c r="BM420" s="46"/>
      <c r="BN420" s="46"/>
      <c r="BO420" s="46"/>
      <c r="BP420" s="28"/>
      <c r="BQ420" s="53"/>
      <c r="BR420" s="49"/>
      <c r="BS420" s="46"/>
      <c r="BT420" s="46"/>
      <c r="BU420" s="46"/>
      <c r="BV420" s="28"/>
      <c r="BW420" s="53"/>
      <c r="BX420" s="49"/>
      <c r="BY420" s="46"/>
      <c r="BZ420" s="46"/>
      <c r="CA420" s="46"/>
      <c r="CB420" s="28"/>
      <c r="CC420" s="75"/>
      <c r="CD420" s="73"/>
      <c r="CE420" s="74"/>
    </row>
    <row r="421" spans="7:83" ht="28.5" thickBot="1">
      <c r="G421" s="19"/>
      <c r="H421" s="69"/>
      <c r="I421" s="71"/>
      <c r="J421" s="8"/>
      <c r="K421" s="42"/>
      <c r="L421" s="38"/>
      <c r="M421" s="43"/>
      <c r="N421" s="35"/>
      <c r="O421" s="48"/>
      <c r="P421" s="49"/>
      <c r="Q421" s="46"/>
      <c r="R421" s="46"/>
      <c r="S421" s="55"/>
      <c r="T421" s="48"/>
      <c r="U421" s="49"/>
      <c r="V421" s="46"/>
      <c r="W421" s="46"/>
      <c r="X421" s="55"/>
      <c r="Y421" s="53"/>
      <c r="Z421" s="49"/>
      <c r="AA421" s="46"/>
      <c r="AB421" s="46"/>
      <c r="AC421" s="55"/>
      <c r="AD421" s="48"/>
      <c r="AE421" s="49"/>
      <c r="AF421" s="46"/>
      <c r="AG421" s="46"/>
      <c r="AH421" s="55"/>
      <c r="AI421" s="31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49"/>
      <c r="AU421" s="49"/>
      <c r="AV421" s="49"/>
      <c r="AW421" s="46"/>
      <c r="AX421" s="55"/>
      <c r="AY421" s="53"/>
      <c r="AZ421" s="49"/>
      <c r="BA421" s="46"/>
      <c r="BB421" s="46"/>
      <c r="BC421" s="46"/>
      <c r="BD421" s="28"/>
      <c r="BE421" s="53"/>
      <c r="BF421" s="49"/>
      <c r="BG421" s="46"/>
      <c r="BH421" s="46"/>
      <c r="BI421" s="46"/>
      <c r="BJ421" s="28"/>
      <c r="BK421" s="53"/>
      <c r="BL421" s="49"/>
      <c r="BM421" s="46"/>
      <c r="BN421" s="46"/>
      <c r="BO421" s="46"/>
      <c r="BP421" s="28"/>
      <c r="BQ421" s="53"/>
      <c r="BR421" s="49"/>
      <c r="BS421" s="46"/>
      <c r="BT421" s="46"/>
      <c r="BU421" s="46"/>
      <c r="BV421" s="28"/>
      <c r="BW421" s="53"/>
      <c r="BX421" s="49"/>
      <c r="BY421" s="46"/>
      <c r="BZ421" s="46"/>
      <c r="CA421" s="46"/>
      <c r="CB421" s="28"/>
      <c r="CC421" s="75"/>
      <c r="CD421" s="73"/>
      <c r="CE421" s="74"/>
    </row>
    <row r="422" spans="7:83" ht="28.5" thickBot="1">
      <c r="G422" s="19"/>
      <c r="H422" s="69"/>
      <c r="I422" s="71"/>
      <c r="J422" s="8"/>
      <c r="K422" s="42"/>
      <c r="L422" s="38"/>
      <c r="M422" s="43"/>
      <c r="N422" s="35"/>
      <c r="O422" s="48"/>
      <c r="P422" s="49"/>
      <c r="Q422" s="46"/>
      <c r="R422" s="46"/>
      <c r="S422" s="55"/>
      <c r="T422" s="48"/>
      <c r="U422" s="49"/>
      <c r="V422" s="46"/>
      <c r="W422" s="46"/>
      <c r="X422" s="55"/>
      <c r="Y422" s="53"/>
      <c r="Z422" s="49"/>
      <c r="AA422" s="46"/>
      <c r="AB422" s="46"/>
      <c r="AC422" s="55"/>
      <c r="AD422" s="48"/>
      <c r="AE422" s="49"/>
      <c r="AF422" s="46"/>
      <c r="AG422" s="46"/>
      <c r="AH422" s="55"/>
      <c r="AI422" s="31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49"/>
      <c r="AU422" s="49"/>
      <c r="AV422" s="49"/>
      <c r="AW422" s="46"/>
      <c r="AX422" s="55"/>
      <c r="AY422" s="53"/>
      <c r="AZ422" s="49"/>
      <c r="BA422" s="46"/>
      <c r="BB422" s="46"/>
      <c r="BC422" s="46"/>
      <c r="BD422" s="28"/>
      <c r="BE422" s="53"/>
      <c r="BF422" s="49"/>
      <c r="BG422" s="46"/>
      <c r="BH422" s="46"/>
      <c r="BI422" s="46"/>
      <c r="BJ422" s="28"/>
      <c r="BK422" s="53"/>
      <c r="BL422" s="49"/>
      <c r="BM422" s="46"/>
      <c r="BN422" s="46"/>
      <c r="BO422" s="46"/>
      <c r="BP422" s="28"/>
      <c r="BQ422" s="53"/>
      <c r="BR422" s="49"/>
      <c r="BS422" s="46"/>
      <c r="BT422" s="46"/>
      <c r="BU422" s="46"/>
      <c r="BV422" s="28"/>
      <c r="BW422" s="53"/>
      <c r="BX422" s="49"/>
      <c r="BY422" s="46"/>
      <c r="BZ422" s="46"/>
      <c r="CA422" s="46"/>
      <c r="CB422" s="28"/>
      <c r="CC422" s="75"/>
      <c r="CD422" s="73"/>
      <c r="CE422" s="74"/>
    </row>
    <row r="423" spans="7:83" ht="28.5" thickBot="1">
      <c r="G423" s="19"/>
      <c r="H423" s="72"/>
      <c r="I423" s="77"/>
      <c r="J423" s="8"/>
      <c r="K423" s="42"/>
      <c r="L423" s="38"/>
      <c r="M423" s="43"/>
      <c r="N423" s="35"/>
      <c r="O423" s="48"/>
      <c r="P423" s="49"/>
      <c r="Q423" s="46"/>
      <c r="R423" s="46"/>
      <c r="S423" s="55"/>
      <c r="T423" s="48"/>
      <c r="U423" s="49"/>
      <c r="V423" s="46"/>
      <c r="W423" s="46"/>
      <c r="X423" s="55"/>
      <c r="Y423" s="53"/>
      <c r="Z423" s="49"/>
      <c r="AA423" s="46"/>
      <c r="AB423" s="46"/>
      <c r="AC423" s="55"/>
      <c r="AD423" s="48"/>
      <c r="AE423" s="49"/>
      <c r="AF423" s="46"/>
      <c r="AG423" s="46"/>
      <c r="AH423" s="55"/>
      <c r="AI423" s="31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49"/>
      <c r="AU423" s="49"/>
      <c r="AV423" s="49"/>
      <c r="AW423" s="46"/>
      <c r="AX423" s="55"/>
      <c r="AY423" s="53"/>
      <c r="AZ423" s="49"/>
      <c r="BA423" s="46"/>
      <c r="BB423" s="46"/>
      <c r="BC423" s="46"/>
      <c r="BD423" s="28"/>
      <c r="BE423" s="53"/>
      <c r="BF423" s="49"/>
      <c r="BG423" s="46"/>
      <c r="BH423" s="46"/>
      <c r="BI423" s="46"/>
      <c r="BJ423" s="28"/>
      <c r="BK423" s="53"/>
      <c r="BL423" s="49"/>
      <c r="BM423" s="46"/>
      <c r="BN423" s="46"/>
      <c r="BO423" s="46"/>
      <c r="BP423" s="28"/>
      <c r="BQ423" s="53"/>
      <c r="BR423" s="49"/>
      <c r="BS423" s="46"/>
      <c r="BT423" s="46"/>
      <c r="BU423" s="46"/>
      <c r="BV423" s="28"/>
      <c r="BW423" s="53"/>
      <c r="BX423" s="49"/>
      <c r="BY423" s="46"/>
      <c r="BZ423" s="46"/>
      <c r="CA423" s="46"/>
      <c r="CB423" s="28"/>
      <c r="CC423" s="75"/>
      <c r="CD423" s="73"/>
      <c r="CE423" s="74"/>
    </row>
    <row r="424" spans="7:83" ht="29.25" thickBot="1" thickTop="1">
      <c r="G424" s="19"/>
      <c r="H424" s="69"/>
      <c r="I424" s="71"/>
      <c r="J424" s="8"/>
      <c r="K424" s="42"/>
      <c r="L424" s="38"/>
      <c r="M424" s="43"/>
      <c r="N424" s="35"/>
      <c r="O424" s="48"/>
      <c r="P424" s="49"/>
      <c r="Q424" s="46"/>
      <c r="R424" s="46"/>
      <c r="S424" s="55"/>
      <c r="T424" s="48"/>
      <c r="U424" s="49"/>
      <c r="V424" s="46"/>
      <c r="W424" s="46"/>
      <c r="X424" s="55"/>
      <c r="Y424" s="53"/>
      <c r="Z424" s="49"/>
      <c r="AA424" s="46"/>
      <c r="AB424" s="46"/>
      <c r="AC424" s="55"/>
      <c r="AD424" s="48"/>
      <c r="AE424" s="49"/>
      <c r="AF424" s="46"/>
      <c r="AG424" s="46"/>
      <c r="AH424" s="55"/>
      <c r="AI424" s="31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49"/>
      <c r="AU424" s="49"/>
      <c r="AV424" s="49"/>
      <c r="AW424" s="46"/>
      <c r="AX424" s="55"/>
      <c r="AY424" s="53"/>
      <c r="AZ424" s="49"/>
      <c r="BA424" s="46"/>
      <c r="BB424" s="46"/>
      <c r="BC424" s="46"/>
      <c r="BD424" s="28"/>
      <c r="BE424" s="53"/>
      <c r="BF424" s="49"/>
      <c r="BG424" s="46"/>
      <c r="BH424" s="46"/>
      <c r="BI424" s="46"/>
      <c r="BJ424" s="28"/>
      <c r="BK424" s="53"/>
      <c r="BL424" s="49"/>
      <c r="BM424" s="46"/>
      <c r="BN424" s="46"/>
      <c r="BO424" s="46"/>
      <c r="BP424" s="28"/>
      <c r="BQ424" s="53"/>
      <c r="BR424" s="49"/>
      <c r="BS424" s="46"/>
      <c r="BT424" s="46"/>
      <c r="BU424" s="46"/>
      <c r="BV424" s="28"/>
      <c r="BW424" s="53"/>
      <c r="BX424" s="49"/>
      <c r="BY424" s="46"/>
      <c r="BZ424" s="46"/>
      <c r="CA424" s="46"/>
      <c r="CB424" s="28"/>
      <c r="CC424" s="75"/>
      <c r="CD424" s="73"/>
      <c r="CE424" s="74"/>
    </row>
    <row r="425" spans="7:83" ht="28.5" thickBot="1">
      <c r="G425" s="19"/>
      <c r="H425" s="69"/>
      <c r="I425" s="71"/>
      <c r="J425" s="8"/>
      <c r="K425" s="42"/>
      <c r="L425" s="38"/>
      <c r="M425" s="43"/>
      <c r="N425" s="35"/>
      <c r="O425" s="48"/>
      <c r="P425" s="49"/>
      <c r="Q425" s="46"/>
      <c r="R425" s="46"/>
      <c r="S425" s="55"/>
      <c r="T425" s="48"/>
      <c r="U425" s="49"/>
      <c r="V425" s="46"/>
      <c r="W425" s="46"/>
      <c r="X425" s="55"/>
      <c r="Y425" s="53"/>
      <c r="Z425" s="49"/>
      <c r="AA425" s="46"/>
      <c r="AB425" s="46"/>
      <c r="AC425" s="55"/>
      <c r="AD425" s="48"/>
      <c r="AE425" s="49"/>
      <c r="AF425" s="46"/>
      <c r="AG425" s="46"/>
      <c r="AH425" s="55"/>
      <c r="AI425" s="31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49"/>
      <c r="AU425" s="49"/>
      <c r="AV425" s="49"/>
      <c r="AW425" s="46"/>
      <c r="AX425" s="55"/>
      <c r="AY425" s="53"/>
      <c r="AZ425" s="49"/>
      <c r="BA425" s="46"/>
      <c r="BB425" s="46"/>
      <c r="BC425" s="46"/>
      <c r="BD425" s="28"/>
      <c r="BE425" s="53"/>
      <c r="BF425" s="49"/>
      <c r="BG425" s="46"/>
      <c r="BH425" s="46"/>
      <c r="BI425" s="46"/>
      <c r="BJ425" s="28"/>
      <c r="BK425" s="53"/>
      <c r="BL425" s="49"/>
      <c r="BM425" s="46"/>
      <c r="BN425" s="46"/>
      <c r="BO425" s="46"/>
      <c r="BP425" s="28"/>
      <c r="BQ425" s="53"/>
      <c r="BR425" s="49"/>
      <c r="BS425" s="46"/>
      <c r="BT425" s="46"/>
      <c r="BU425" s="46"/>
      <c r="BV425" s="28"/>
      <c r="BW425" s="53"/>
      <c r="BX425" s="49"/>
      <c r="BY425" s="46"/>
      <c r="BZ425" s="46"/>
      <c r="CA425" s="46"/>
      <c r="CB425" s="28"/>
      <c r="CC425" s="75"/>
      <c r="CD425" s="73"/>
      <c r="CE425" s="74"/>
    </row>
    <row r="426" spans="7:83" ht="28.5" thickBot="1">
      <c r="G426" s="19"/>
      <c r="H426" s="69"/>
      <c r="I426" s="71"/>
      <c r="J426" s="8"/>
      <c r="K426" s="42"/>
      <c r="L426" s="38"/>
      <c r="M426" s="43"/>
      <c r="N426" s="35"/>
      <c r="O426" s="48"/>
      <c r="P426" s="49"/>
      <c r="Q426" s="46"/>
      <c r="R426" s="46"/>
      <c r="S426" s="55"/>
      <c r="T426" s="48"/>
      <c r="U426" s="49"/>
      <c r="V426" s="46"/>
      <c r="W426" s="46"/>
      <c r="X426" s="55"/>
      <c r="Y426" s="53"/>
      <c r="Z426" s="49"/>
      <c r="AA426" s="46"/>
      <c r="AB426" s="46"/>
      <c r="AC426" s="55"/>
      <c r="AD426" s="48"/>
      <c r="AE426" s="49"/>
      <c r="AF426" s="46"/>
      <c r="AG426" s="46"/>
      <c r="AH426" s="55"/>
      <c r="AI426" s="31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49"/>
      <c r="AU426" s="49"/>
      <c r="AV426" s="49"/>
      <c r="AW426" s="46"/>
      <c r="AX426" s="55"/>
      <c r="AY426" s="53"/>
      <c r="AZ426" s="49"/>
      <c r="BA426" s="46"/>
      <c r="BB426" s="46"/>
      <c r="BC426" s="46"/>
      <c r="BD426" s="28"/>
      <c r="BE426" s="53"/>
      <c r="BF426" s="49"/>
      <c r="BG426" s="46"/>
      <c r="BH426" s="46"/>
      <c r="BI426" s="46"/>
      <c r="BJ426" s="28"/>
      <c r="BK426" s="53"/>
      <c r="BL426" s="49"/>
      <c r="BM426" s="46"/>
      <c r="BN426" s="46"/>
      <c r="BO426" s="46"/>
      <c r="BP426" s="28"/>
      <c r="BQ426" s="53"/>
      <c r="BR426" s="49"/>
      <c r="BS426" s="46"/>
      <c r="BT426" s="46"/>
      <c r="BU426" s="46"/>
      <c r="BV426" s="28"/>
      <c r="BW426" s="53"/>
      <c r="BX426" s="49"/>
      <c r="BY426" s="46"/>
      <c r="BZ426" s="46"/>
      <c r="CA426" s="46"/>
      <c r="CB426" s="28"/>
      <c r="CC426" s="75"/>
      <c r="CD426" s="305"/>
      <c r="CE426" s="306"/>
    </row>
    <row r="427" spans="7:83" ht="28.5" thickBot="1">
      <c r="G427" s="19"/>
      <c r="H427" s="69"/>
      <c r="I427" s="71"/>
      <c r="J427" s="8"/>
      <c r="K427" s="42"/>
      <c r="L427" s="38"/>
      <c r="M427" s="43"/>
      <c r="N427" s="35"/>
      <c r="O427" s="48"/>
      <c r="P427" s="49"/>
      <c r="Q427" s="46"/>
      <c r="R427" s="46"/>
      <c r="S427" s="55"/>
      <c r="T427" s="48"/>
      <c r="U427" s="49"/>
      <c r="V427" s="46"/>
      <c r="W427" s="46"/>
      <c r="X427" s="55"/>
      <c r="Y427" s="53"/>
      <c r="Z427" s="49"/>
      <c r="AA427" s="46"/>
      <c r="AB427" s="46"/>
      <c r="AC427" s="55"/>
      <c r="AD427" s="48"/>
      <c r="AE427" s="49"/>
      <c r="AF427" s="46"/>
      <c r="AG427" s="46"/>
      <c r="AH427" s="55"/>
      <c r="AI427" s="31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49"/>
      <c r="AU427" s="49"/>
      <c r="AV427" s="49"/>
      <c r="AW427" s="46"/>
      <c r="AX427" s="55"/>
      <c r="AY427" s="53"/>
      <c r="AZ427" s="49"/>
      <c r="BA427" s="46"/>
      <c r="BB427" s="46"/>
      <c r="BC427" s="46"/>
      <c r="BD427" s="28"/>
      <c r="BE427" s="53"/>
      <c r="BF427" s="49"/>
      <c r="BG427" s="46"/>
      <c r="BH427" s="46"/>
      <c r="BI427" s="46"/>
      <c r="BJ427" s="28"/>
      <c r="BK427" s="53"/>
      <c r="BL427" s="49"/>
      <c r="BM427" s="46"/>
      <c r="BN427" s="46"/>
      <c r="BO427" s="46"/>
      <c r="BP427" s="28"/>
      <c r="BQ427" s="53"/>
      <c r="BR427" s="49"/>
      <c r="BS427" s="46"/>
      <c r="BT427" s="46"/>
      <c r="BU427" s="46"/>
      <c r="BV427" s="28"/>
      <c r="BW427" s="53"/>
      <c r="BX427" s="49"/>
      <c r="BY427" s="46"/>
      <c r="BZ427" s="46"/>
      <c r="CA427" s="46"/>
      <c r="CB427" s="28"/>
      <c r="CC427" s="75"/>
      <c r="CD427" s="305"/>
      <c r="CE427" s="306"/>
    </row>
    <row r="428" spans="7:83" ht="28.5" thickBot="1">
      <c r="G428" s="19"/>
      <c r="H428" s="69"/>
      <c r="I428" s="77"/>
      <c r="J428" s="8"/>
      <c r="K428" s="42"/>
      <c r="L428" s="38"/>
      <c r="M428" s="43"/>
      <c r="N428" s="35"/>
      <c r="O428" s="48"/>
      <c r="P428" s="49"/>
      <c r="Q428" s="46"/>
      <c r="R428" s="46"/>
      <c r="S428" s="55"/>
      <c r="T428" s="48"/>
      <c r="U428" s="49"/>
      <c r="V428" s="46"/>
      <c r="W428" s="46"/>
      <c r="X428" s="55"/>
      <c r="Y428" s="53"/>
      <c r="Z428" s="49"/>
      <c r="AA428" s="46"/>
      <c r="AB428" s="46"/>
      <c r="AC428" s="55"/>
      <c r="AD428" s="48"/>
      <c r="AE428" s="49"/>
      <c r="AF428" s="46"/>
      <c r="AG428" s="46"/>
      <c r="AH428" s="55"/>
      <c r="AI428" s="31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49"/>
      <c r="AU428" s="49"/>
      <c r="AV428" s="49"/>
      <c r="AW428" s="49"/>
      <c r="AX428" s="55"/>
      <c r="AY428" s="53"/>
      <c r="AZ428" s="49"/>
      <c r="BA428" s="46"/>
      <c r="BB428" s="46"/>
      <c r="BC428" s="46"/>
      <c r="BD428" s="28"/>
      <c r="BE428" s="53"/>
      <c r="BF428" s="49"/>
      <c r="BG428" s="46"/>
      <c r="BH428" s="46"/>
      <c r="BI428" s="46"/>
      <c r="BJ428" s="28"/>
      <c r="BK428" s="53"/>
      <c r="BL428" s="49"/>
      <c r="BM428" s="46"/>
      <c r="BN428" s="46"/>
      <c r="BO428" s="46"/>
      <c r="BP428" s="28"/>
      <c r="BQ428" s="53"/>
      <c r="BR428" s="49"/>
      <c r="BS428" s="46"/>
      <c r="BT428" s="46"/>
      <c r="BU428" s="46"/>
      <c r="BV428" s="28"/>
      <c r="BW428" s="53"/>
      <c r="BX428" s="49"/>
      <c r="BY428" s="46"/>
      <c r="BZ428" s="46"/>
      <c r="CA428" s="46"/>
      <c r="CB428" s="28"/>
      <c r="CC428" s="75"/>
      <c r="CD428" s="307"/>
      <c r="CE428" s="308"/>
    </row>
    <row r="429" spans="7:83" ht="28.5" thickBot="1">
      <c r="G429" s="79"/>
      <c r="H429" s="80"/>
      <c r="I429" s="81"/>
      <c r="J429" s="82"/>
      <c r="K429" s="83"/>
      <c r="L429" s="84"/>
      <c r="M429" s="85"/>
      <c r="N429" s="86"/>
      <c r="O429" s="87"/>
      <c r="P429" s="88"/>
      <c r="Q429" s="88"/>
      <c r="R429" s="88"/>
      <c r="S429" s="55"/>
      <c r="T429" s="87"/>
      <c r="U429" s="88"/>
      <c r="V429" s="88"/>
      <c r="W429" s="88"/>
      <c r="X429" s="55"/>
      <c r="Y429" s="90"/>
      <c r="Z429" s="88"/>
      <c r="AA429" s="91"/>
      <c r="AB429" s="91"/>
      <c r="AC429" s="55"/>
      <c r="AD429" s="87"/>
      <c r="AE429" s="88"/>
      <c r="AF429" s="88"/>
      <c r="AG429" s="88"/>
      <c r="AH429" s="89"/>
      <c r="AI429" s="93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88"/>
      <c r="AU429" s="88"/>
      <c r="AV429" s="88"/>
      <c r="AW429" s="91"/>
      <c r="AX429" s="92"/>
      <c r="AY429" s="90"/>
      <c r="AZ429" s="88"/>
      <c r="BA429" s="91"/>
      <c r="BB429" s="91"/>
      <c r="BC429" s="46"/>
      <c r="BD429" s="95"/>
      <c r="BE429" s="90"/>
      <c r="BF429" s="88"/>
      <c r="BG429" s="91"/>
      <c r="BH429" s="91"/>
      <c r="BI429" s="46"/>
      <c r="BJ429" s="95"/>
      <c r="BK429" s="90"/>
      <c r="BL429" s="88"/>
      <c r="BM429" s="91"/>
      <c r="BN429" s="91"/>
      <c r="BO429" s="46"/>
      <c r="BP429" s="95"/>
      <c r="BQ429" s="90"/>
      <c r="BR429" s="88"/>
      <c r="BS429" s="91"/>
      <c r="BT429" s="91"/>
      <c r="BU429" s="46"/>
      <c r="BV429" s="95"/>
      <c r="BW429" s="90"/>
      <c r="BX429" s="88"/>
      <c r="BY429" s="91"/>
      <c r="BZ429" s="91"/>
      <c r="CA429" s="46"/>
      <c r="CB429" s="95"/>
      <c r="CC429" s="75"/>
      <c r="CD429" s="309"/>
      <c r="CE429" s="310"/>
    </row>
    <row r="430" spans="7:83" ht="12.75">
      <c r="G430" s="1"/>
      <c r="H430" s="1"/>
      <c r="J430" s="12"/>
      <c r="Y430" s="2"/>
      <c r="Z430" s="2"/>
      <c r="AA430" s="2"/>
      <c r="AB430" s="12"/>
      <c r="AC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313"/>
      <c r="CE430" s="313"/>
    </row>
    <row r="431" spans="7:83" ht="30">
      <c r="G431" s="314"/>
      <c r="H431" s="314"/>
      <c r="I431" s="16"/>
      <c r="J431" s="12"/>
      <c r="K431" s="315"/>
      <c r="L431" s="315"/>
      <c r="M431" s="315"/>
      <c r="N431" s="315"/>
      <c r="O431" s="315"/>
      <c r="P431" s="315"/>
      <c r="Q431" s="315"/>
      <c r="R431" s="315"/>
      <c r="S431" s="315"/>
      <c r="T431" s="12"/>
      <c r="U431" s="12"/>
      <c r="V431" s="12"/>
      <c r="W431" s="12"/>
      <c r="X431" s="12"/>
      <c r="Y431" s="2"/>
      <c r="Z431" s="2"/>
      <c r="AA431" s="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26"/>
      <c r="CE431" s="26"/>
    </row>
    <row r="432" spans="7:83" ht="30">
      <c r="G432" s="314"/>
      <c r="H432" s="314"/>
      <c r="I432" s="16"/>
      <c r="J432" s="12"/>
      <c r="K432" s="315"/>
      <c r="L432" s="315"/>
      <c r="M432" s="315"/>
      <c r="N432" s="315"/>
      <c r="O432" s="315"/>
      <c r="P432" s="315"/>
      <c r="Q432" s="315"/>
      <c r="R432" s="315"/>
      <c r="S432" s="315"/>
      <c r="T432" s="66"/>
      <c r="U432" s="66"/>
      <c r="V432" s="66"/>
      <c r="W432" s="66"/>
      <c r="X432" s="66"/>
      <c r="Y432" s="316"/>
      <c r="Z432" s="316"/>
      <c r="AA432" s="62"/>
      <c r="AB432" s="12"/>
      <c r="AC432" s="316"/>
      <c r="AD432" s="316"/>
      <c r="AE432" s="316"/>
      <c r="AF432" s="316"/>
      <c r="AG432" s="316"/>
      <c r="AH432" s="316"/>
      <c r="AI432" s="316"/>
      <c r="AJ432" s="316"/>
      <c r="AK432" s="316"/>
      <c r="AL432" s="316"/>
      <c r="AM432" s="316"/>
      <c r="AN432" s="316"/>
      <c r="AO432" s="316"/>
      <c r="AP432" s="316"/>
      <c r="AQ432" s="316"/>
      <c r="AR432" s="316"/>
      <c r="AS432" s="316"/>
      <c r="AT432" s="316"/>
      <c r="AU432" s="62"/>
      <c r="AV432" s="12"/>
      <c r="AW432" s="12"/>
      <c r="AX432" s="12"/>
      <c r="AY432" s="12"/>
      <c r="AZ432" s="316"/>
      <c r="BA432" s="316"/>
      <c r="BB432" s="316"/>
      <c r="BC432" s="316"/>
      <c r="BD432" s="12"/>
      <c r="BE432" s="12"/>
      <c r="BF432" s="316"/>
      <c r="BG432" s="316"/>
      <c r="BH432" s="316"/>
      <c r="BI432" s="316"/>
      <c r="BJ432" s="12"/>
      <c r="BK432" s="12"/>
      <c r="BL432" s="316"/>
      <c r="BM432" s="316"/>
      <c r="BN432" s="316"/>
      <c r="BO432" s="316"/>
      <c r="BP432" s="317"/>
      <c r="BQ432" s="317"/>
      <c r="BR432" s="316"/>
      <c r="BS432" s="316"/>
      <c r="BT432" s="316"/>
      <c r="BU432" s="316"/>
      <c r="BV432" s="12"/>
      <c r="BW432" s="12"/>
      <c r="BX432" s="316"/>
      <c r="BY432" s="316"/>
      <c r="BZ432" s="316"/>
      <c r="CA432" s="316"/>
      <c r="CB432" s="12"/>
      <c r="CC432" s="12"/>
      <c r="CD432" s="313"/>
      <c r="CE432" s="313"/>
    </row>
    <row r="433" spans="7:78" ht="27.75">
      <c r="G433" s="14"/>
      <c r="H433" s="14"/>
      <c r="I433" s="16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318"/>
      <c r="Z433" s="318"/>
      <c r="AA433" s="12"/>
      <c r="AB433" s="12"/>
      <c r="AC433" s="318"/>
      <c r="AD433" s="318"/>
      <c r="AE433" s="318"/>
      <c r="AF433" s="318"/>
      <c r="AG433" s="318"/>
      <c r="AH433" s="318"/>
      <c r="AI433" s="318"/>
      <c r="AJ433" s="318"/>
      <c r="AK433" s="318"/>
      <c r="AL433" s="318"/>
      <c r="AM433" s="318"/>
      <c r="AN433" s="318"/>
      <c r="AO433" s="318"/>
      <c r="AP433" s="318"/>
      <c r="AQ433" s="318"/>
      <c r="AR433" s="318"/>
      <c r="AS433" s="318"/>
      <c r="AT433" s="318"/>
      <c r="AU433" s="12"/>
      <c r="AV433" s="12"/>
      <c r="AW433" s="12"/>
      <c r="AX433" s="12"/>
      <c r="AY433" s="12"/>
      <c r="AZ433" s="12"/>
      <c r="BA433" s="12"/>
      <c r="BB433" s="12"/>
      <c r="BE433" s="12"/>
      <c r="BF433" s="12"/>
      <c r="BG433" s="12"/>
      <c r="BH433" s="12"/>
      <c r="BK433" s="12"/>
      <c r="BL433" s="12"/>
      <c r="BM433" s="12"/>
      <c r="BN433" s="12"/>
      <c r="BQ433" s="317"/>
      <c r="BR433" s="419"/>
      <c r="BS433" s="419"/>
      <c r="BT433" s="419"/>
      <c r="BU433" s="419"/>
      <c r="BV433" s="419"/>
      <c r="BW433" s="12"/>
      <c r="BX433" s="12"/>
      <c r="BY433" s="12"/>
      <c r="BZ433" s="12"/>
    </row>
    <row r="434" spans="7:80" ht="27.75">
      <c r="G434" s="14"/>
      <c r="H434" s="14"/>
      <c r="I434" s="16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318"/>
      <c r="BJ434" s="318"/>
      <c r="BK434" s="318"/>
      <c r="BL434" s="318"/>
      <c r="BM434" s="318"/>
      <c r="BN434" s="318"/>
      <c r="BO434" s="318"/>
      <c r="BP434" s="318"/>
      <c r="BQ434" s="318"/>
      <c r="BR434" s="318"/>
      <c r="BS434" s="318"/>
      <c r="BT434" s="318"/>
      <c r="BU434" s="318"/>
      <c r="BV434" s="318"/>
      <c r="BW434" s="318"/>
      <c r="BX434" s="318"/>
      <c r="BY434" s="318"/>
      <c r="BZ434" s="318"/>
      <c r="CA434" s="318"/>
      <c r="CB434" s="318"/>
    </row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</sheetData>
  <sheetProtection/>
  <mergeCells count="966">
    <mergeCell ref="BI434:CB434"/>
    <mergeCell ref="BP432:BQ432"/>
    <mergeCell ref="BR432:BU432"/>
    <mergeCell ref="BX432:CA432"/>
    <mergeCell ref="CD432:CE432"/>
    <mergeCell ref="Y433:Z433"/>
    <mergeCell ref="AC433:AT433"/>
    <mergeCell ref="BQ433:BV433"/>
    <mergeCell ref="CD430:CE430"/>
    <mergeCell ref="G431:H431"/>
    <mergeCell ref="K431:S431"/>
    <mergeCell ref="G432:H432"/>
    <mergeCell ref="K432:S432"/>
    <mergeCell ref="Y432:Z432"/>
    <mergeCell ref="AC432:AT432"/>
    <mergeCell ref="AZ432:BC432"/>
    <mergeCell ref="BF432:BI432"/>
    <mergeCell ref="BL432:BO432"/>
    <mergeCell ref="CD418:CE418"/>
    <mergeCell ref="CD419:CE419"/>
    <mergeCell ref="CD426:CE426"/>
    <mergeCell ref="CD427:CE427"/>
    <mergeCell ref="CD428:CE428"/>
    <mergeCell ref="CD429:CE429"/>
    <mergeCell ref="CD411:CE411"/>
    <mergeCell ref="CD412:CE412"/>
    <mergeCell ref="CD413:CE413"/>
    <mergeCell ref="CD415:CE415"/>
    <mergeCell ref="CD416:CE416"/>
    <mergeCell ref="CD417:CE417"/>
    <mergeCell ref="BZ407:BZ408"/>
    <mergeCell ref="CA407:CA408"/>
    <mergeCell ref="CB407:CB409"/>
    <mergeCell ref="K409:M409"/>
    <mergeCell ref="CD409:CE409"/>
    <mergeCell ref="CD410:CE410"/>
    <mergeCell ref="BT407:BT408"/>
    <mergeCell ref="BU407:BU408"/>
    <mergeCell ref="BV407:BV409"/>
    <mergeCell ref="BW407:BW408"/>
    <mergeCell ref="BX407:BX408"/>
    <mergeCell ref="BY407:BY408"/>
    <mergeCell ref="BN407:BN408"/>
    <mergeCell ref="BO407:BO408"/>
    <mergeCell ref="BP407:BP409"/>
    <mergeCell ref="BQ407:BQ408"/>
    <mergeCell ref="BR407:BR408"/>
    <mergeCell ref="BS407:BS408"/>
    <mergeCell ref="BH407:BH408"/>
    <mergeCell ref="BI407:BI408"/>
    <mergeCell ref="BJ407:BJ409"/>
    <mergeCell ref="BK407:BK408"/>
    <mergeCell ref="BL407:BL408"/>
    <mergeCell ref="BM407:BM408"/>
    <mergeCell ref="BB407:BB408"/>
    <mergeCell ref="BC407:BC408"/>
    <mergeCell ref="BD407:BD409"/>
    <mergeCell ref="BE407:BE408"/>
    <mergeCell ref="BF407:BF408"/>
    <mergeCell ref="BG407:BG408"/>
    <mergeCell ref="AV407:AV408"/>
    <mergeCell ref="AW407:AW408"/>
    <mergeCell ref="AX407:AX409"/>
    <mergeCell ref="AY407:AY408"/>
    <mergeCell ref="AZ407:AZ408"/>
    <mergeCell ref="BA407:BA408"/>
    <mergeCell ref="AM407:AM408"/>
    <mergeCell ref="AQ407:AQ408"/>
    <mergeCell ref="AR407:AR408"/>
    <mergeCell ref="AS407:AS408"/>
    <mergeCell ref="AT407:AT408"/>
    <mergeCell ref="AU407:AU408"/>
    <mergeCell ref="AG407:AG408"/>
    <mergeCell ref="AH407:AH409"/>
    <mergeCell ref="AI407:AI408"/>
    <mergeCell ref="AJ407:AJ408"/>
    <mergeCell ref="AK407:AK408"/>
    <mergeCell ref="AL407:AL408"/>
    <mergeCell ref="AA407:AA408"/>
    <mergeCell ref="AB407:AB408"/>
    <mergeCell ref="AC407:AC409"/>
    <mergeCell ref="AD407:AD408"/>
    <mergeCell ref="AE407:AE408"/>
    <mergeCell ref="AF407:AF408"/>
    <mergeCell ref="U407:U408"/>
    <mergeCell ref="V407:V408"/>
    <mergeCell ref="W407:W408"/>
    <mergeCell ref="X407:X409"/>
    <mergeCell ref="Y407:Y408"/>
    <mergeCell ref="Z407:Z408"/>
    <mergeCell ref="CC405:CC406"/>
    <mergeCell ref="CD405:CE408"/>
    <mergeCell ref="J407:J408"/>
    <mergeCell ref="K407:M408"/>
    <mergeCell ref="O407:O408"/>
    <mergeCell ref="P407:P408"/>
    <mergeCell ref="Q407:Q408"/>
    <mergeCell ref="R407:R408"/>
    <mergeCell ref="S407:S409"/>
    <mergeCell ref="T407:T408"/>
    <mergeCell ref="AT405:AX406"/>
    <mergeCell ref="AY405:BD406"/>
    <mergeCell ref="BE405:BJ406"/>
    <mergeCell ref="BK405:BP406"/>
    <mergeCell ref="BQ405:BV406"/>
    <mergeCell ref="BW405:CB406"/>
    <mergeCell ref="AK405:AK406"/>
    <mergeCell ref="AL405:AL406"/>
    <mergeCell ref="AM405:AM406"/>
    <mergeCell ref="AQ405:AQ406"/>
    <mergeCell ref="AR405:AR406"/>
    <mergeCell ref="AS405:AS406"/>
    <mergeCell ref="O405:S406"/>
    <mergeCell ref="T405:X406"/>
    <mergeCell ref="Y405:AC406"/>
    <mergeCell ref="AD405:AH406"/>
    <mergeCell ref="AI405:AI406"/>
    <mergeCell ref="AJ405:AJ406"/>
    <mergeCell ref="G400:I400"/>
    <mergeCell ref="G401:CB401"/>
    <mergeCell ref="G402:CB402"/>
    <mergeCell ref="O403:X403"/>
    <mergeCell ref="Y403:AH403"/>
    <mergeCell ref="G405:G409"/>
    <mergeCell ref="H405:H409"/>
    <mergeCell ref="I405:I409"/>
    <mergeCell ref="J405:J406"/>
    <mergeCell ref="K405:N406"/>
    <mergeCell ref="CD382:CE382"/>
    <mergeCell ref="Y383:Z383"/>
    <mergeCell ref="AC383:AT383"/>
    <mergeCell ref="BQ383:BV383"/>
    <mergeCell ref="BI384:CB384"/>
    <mergeCell ref="G399:I399"/>
    <mergeCell ref="AZ382:BC382"/>
    <mergeCell ref="BF382:BI382"/>
    <mergeCell ref="BL382:BO382"/>
    <mergeCell ref="BP382:BQ382"/>
    <mergeCell ref="BR382:BU382"/>
    <mergeCell ref="BX382:CA382"/>
    <mergeCell ref="G381:H381"/>
    <mergeCell ref="K381:S381"/>
    <mergeCell ref="G382:H382"/>
    <mergeCell ref="K382:S382"/>
    <mergeCell ref="Y382:Z382"/>
    <mergeCell ref="AC382:AT382"/>
    <mergeCell ref="CD369:CE369"/>
    <mergeCell ref="CD376:CE376"/>
    <mergeCell ref="CD377:CE377"/>
    <mergeCell ref="CD378:CE378"/>
    <mergeCell ref="CD379:CE379"/>
    <mergeCell ref="CD380:CE380"/>
    <mergeCell ref="CD362:CE362"/>
    <mergeCell ref="CD363:CE363"/>
    <mergeCell ref="CD365:CE365"/>
    <mergeCell ref="CD366:CE366"/>
    <mergeCell ref="CD367:CE367"/>
    <mergeCell ref="CD368:CE368"/>
    <mergeCell ref="CA357:CA358"/>
    <mergeCell ref="CB357:CB359"/>
    <mergeCell ref="K359:M359"/>
    <mergeCell ref="CD359:CE359"/>
    <mergeCell ref="CD360:CE360"/>
    <mergeCell ref="CD361:CE361"/>
    <mergeCell ref="BU357:BU358"/>
    <mergeCell ref="BV357:BV359"/>
    <mergeCell ref="BW357:BW358"/>
    <mergeCell ref="BX357:BX358"/>
    <mergeCell ref="BY357:BY358"/>
    <mergeCell ref="BZ357:BZ358"/>
    <mergeCell ref="BO357:BO358"/>
    <mergeCell ref="BP357:BP359"/>
    <mergeCell ref="BQ357:BQ358"/>
    <mergeCell ref="BR357:BR358"/>
    <mergeCell ref="BS357:BS358"/>
    <mergeCell ref="BT357:BT358"/>
    <mergeCell ref="BI357:BI358"/>
    <mergeCell ref="BJ357:BJ359"/>
    <mergeCell ref="BK357:BK358"/>
    <mergeCell ref="BL357:BL358"/>
    <mergeCell ref="BM357:BM358"/>
    <mergeCell ref="BN357:BN358"/>
    <mergeCell ref="BC357:BC358"/>
    <mergeCell ref="BD357:BD359"/>
    <mergeCell ref="BE357:BE358"/>
    <mergeCell ref="BF357:BF358"/>
    <mergeCell ref="BG357:BG358"/>
    <mergeCell ref="BH357:BH358"/>
    <mergeCell ref="AW357:AW358"/>
    <mergeCell ref="AX357:AX359"/>
    <mergeCell ref="AY357:AY358"/>
    <mergeCell ref="AZ357:AZ358"/>
    <mergeCell ref="BA357:BA358"/>
    <mergeCell ref="BB357:BB358"/>
    <mergeCell ref="AQ357:AQ358"/>
    <mergeCell ref="AR357:AR358"/>
    <mergeCell ref="AS357:AS358"/>
    <mergeCell ref="AT357:AT358"/>
    <mergeCell ref="AU357:AU358"/>
    <mergeCell ref="AV357:AV358"/>
    <mergeCell ref="AH357:AH359"/>
    <mergeCell ref="AI357:AI358"/>
    <mergeCell ref="AJ357:AJ358"/>
    <mergeCell ref="AK357:AK358"/>
    <mergeCell ref="AL357:AL358"/>
    <mergeCell ref="AM357:AM358"/>
    <mergeCell ref="AB357:AB358"/>
    <mergeCell ref="AC357:AC359"/>
    <mergeCell ref="AD357:AD358"/>
    <mergeCell ref="AE357:AE358"/>
    <mergeCell ref="AF357:AF358"/>
    <mergeCell ref="AG357:AG358"/>
    <mergeCell ref="V357:V358"/>
    <mergeCell ref="W357:W358"/>
    <mergeCell ref="X357:X359"/>
    <mergeCell ref="Y357:Y358"/>
    <mergeCell ref="Z357:Z358"/>
    <mergeCell ref="AA357:AA358"/>
    <mergeCell ref="CD355:CE358"/>
    <mergeCell ref="J357:J358"/>
    <mergeCell ref="K357:M358"/>
    <mergeCell ref="O357:O358"/>
    <mergeCell ref="P357:P358"/>
    <mergeCell ref="Q357:Q358"/>
    <mergeCell ref="R357:R358"/>
    <mergeCell ref="S357:S359"/>
    <mergeCell ref="T357:T358"/>
    <mergeCell ref="U357:U358"/>
    <mergeCell ref="AY355:BD356"/>
    <mergeCell ref="BE355:BJ356"/>
    <mergeCell ref="BK355:BP356"/>
    <mergeCell ref="BQ355:BV356"/>
    <mergeCell ref="BW355:CB356"/>
    <mergeCell ref="CC355:CC356"/>
    <mergeCell ref="AL355:AL356"/>
    <mergeCell ref="AM355:AM356"/>
    <mergeCell ref="AQ355:AQ356"/>
    <mergeCell ref="AR355:AR356"/>
    <mergeCell ref="AS355:AS356"/>
    <mergeCell ref="AT355:AX356"/>
    <mergeCell ref="T355:X356"/>
    <mergeCell ref="Y355:AC356"/>
    <mergeCell ref="AD355:AH356"/>
    <mergeCell ref="AI355:AI356"/>
    <mergeCell ref="AJ355:AJ356"/>
    <mergeCell ref="AK355:AK356"/>
    <mergeCell ref="G355:G359"/>
    <mergeCell ref="H355:H359"/>
    <mergeCell ref="I355:I359"/>
    <mergeCell ref="J355:J356"/>
    <mergeCell ref="K355:N356"/>
    <mergeCell ref="O355:S356"/>
    <mergeCell ref="BI334:CB334"/>
    <mergeCell ref="G349:I349"/>
    <mergeCell ref="G350:I350"/>
    <mergeCell ref="G351:CB351"/>
    <mergeCell ref="G352:CB352"/>
    <mergeCell ref="O353:X353"/>
    <mergeCell ref="Y353:AH353"/>
    <mergeCell ref="BP332:BQ332"/>
    <mergeCell ref="BR332:BU332"/>
    <mergeCell ref="BX332:CA332"/>
    <mergeCell ref="CD332:CE332"/>
    <mergeCell ref="Y333:Z333"/>
    <mergeCell ref="AC333:AT333"/>
    <mergeCell ref="BQ333:BV333"/>
    <mergeCell ref="CD330:CE330"/>
    <mergeCell ref="G331:H331"/>
    <mergeCell ref="K331:S331"/>
    <mergeCell ref="G332:H332"/>
    <mergeCell ref="K332:S332"/>
    <mergeCell ref="Y332:Z332"/>
    <mergeCell ref="AC332:AT332"/>
    <mergeCell ref="AZ332:BC332"/>
    <mergeCell ref="BF332:BI332"/>
    <mergeCell ref="BL332:BO332"/>
    <mergeCell ref="CD318:CE318"/>
    <mergeCell ref="CD319:CE319"/>
    <mergeCell ref="CD326:CE326"/>
    <mergeCell ref="CD327:CE327"/>
    <mergeCell ref="CD328:CE328"/>
    <mergeCell ref="CD329:CE329"/>
    <mergeCell ref="CD311:CE311"/>
    <mergeCell ref="CD312:CE312"/>
    <mergeCell ref="CD313:CE313"/>
    <mergeCell ref="CD315:CE315"/>
    <mergeCell ref="CD316:CE316"/>
    <mergeCell ref="CD317:CE317"/>
    <mergeCell ref="BZ307:BZ308"/>
    <mergeCell ref="CA307:CA308"/>
    <mergeCell ref="CB307:CB309"/>
    <mergeCell ref="K309:M309"/>
    <mergeCell ref="CD309:CE309"/>
    <mergeCell ref="CD310:CE310"/>
    <mergeCell ref="BT307:BT308"/>
    <mergeCell ref="BU307:BU308"/>
    <mergeCell ref="BV307:BV309"/>
    <mergeCell ref="BW307:BW308"/>
    <mergeCell ref="BX307:BX308"/>
    <mergeCell ref="BY307:BY308"/>
    <mergeCell ref="BN307:BN308"/>
    <mergeCell ref="BO307:BO308"/>
    <mergeCell ref="BP307:BP309"/>
    <mergeCell ref="BQ307:BQ308"/>
    <mergeCell ref="BR307:BR308"/>
    <mergeCell ref="BS307:BS308"/>
    <mergeCell ref="BH307:BH308"/>
    <mergeCell ref="BI307:BI308"/>
    <mergeCell ref="BJ307:BJ309"/>
    <mergeCell ref="BK307:BK308"/>
    <mergeCell ref="BL307:BL308"/>
    <mergeCell ref="BM307:BM308"/>
    <mergeCell ref="BB307:BB308"/>
    <mergeCell ref="BC307:BC308"/>
    <mergeCell ref="BD307:BD309"/>
    <mergeCell ref="BE307:BE308"/>
    <mergeCell ref="BF307:BF308"/>
    <mergeCell ref="BG307:BG308"/>
    <mergeCell ref="AV307:AV308"/>
    <mergeCell ref="AW307:AW308"/>
    <mergeCell ref="AX307:AX309"/>
    <mergeCell ref="AY307:AY308"/>
    <mergeCell ref="AZ307:AZ308"/>
    <mergeCell ref="BA307:BA308"/>
    <mergeCell ref="AM307:AM308"/>
    <mergeCell ref="AQ307:AQ308"/>
    <mergeCell ref="AR307:AR308"/>
    <mergeCell ref="AS307:AS308"/>
    <mergeCell ref="AT307:AT308"/>
    <mergeCell ref="AU307:AU308"/>
    <mergeCell ref="AG307:AG308"/>
    <mergeCell ref="AH307:AH309"/>
    <mergeCell ref="AI307:AI308"/>
    <mergeCell ref="AJ307:AJ308"/>
    <mergeCell ref="AK307:AK308"/>
    <mergeCell ref="AL307:AL308"/>
    <mergeCell ref="AA307:AA308"/>
    <mergeCell ref="AB307:AB308"/>
    <mergeCell ref="AC307:AC309"/>
    <mergeCell ref="AD307:AD308"/>
    <mergeCell ref="AE307:AE308"/>
    <mergeCell ref="AF307:AF308"/>
    <mergeCell ref="U307:U308"/>
    <mergeCell ref="V307:V308"/>
    <mergeCell ref="W307:W308"/>
    <mergeCell ref="X307:X309"/>
    <mergeCell ref="Y307:Y308"/>
    <mergeCell ref="Z307:Z308"/>
    <mergeCell ref="CC305:CC306"/>
    <mergeCell ref="CD305:CE308"/>
    <mergeCell ref="J307:J308"/>
    <mergeCell ref="K307:M308"/>
    <mergeCell ref="O307:O308"/>
    <mergeCell ref="P307:P308"/>
    <mergeCell ref="Q307:Q308"/>
    <mergeCell ref="R307:R308"/>
    <mergeCell ref="S307:S309"/>
    <mergeCell ref="T307:T308"/>
    <mergeCell ref="AT305:AX306"/>
    <mergeCell ref="AY305:BD306"/>
    <mergeCell ref="BE305:BJ306"/>
    <mergeCell ref="BK305:BP306"/>
    <mergeCell ref="BQ305:BV306"/>
    <mergeCell ref="BW305:CB306"/>
    <mergeCell ref="AK305:AK306"/>
    <mergeCell ref="AL305:AL306"/>
    <mergeCell ref="AM305:AM306"/>
    <mergeCell ref="AQ305:AQ306"/>
    <mergeCell ref="AR305:AR306"/>
    <mergeCell ref="AS305:AS306"/>
    <mergeCell ref="O305:S306"/>
    <mergeCell ref="T305:X306"/>
    <mergeCell ref="Y305:AC306"/>
    <mergeCell ref="AD305:AH306"/>
    <mergeCell ref="AI305:AI306"/>
    <mergeCell ref="AJ305:AJ306"/>
    <mergeCell ref="G300:I300"/>
    <mergeCell ref="G301:CB301"/>
    <mergeCell ref="G302:CB302"/>
    <mergeCell ref="O303:X303"/>
    <mergeCell ref="Y303:AH303"/>
    <mergeCell ref="G305:G309"/>
    <mergeCell ref="H305:H309"/>
    <mergeCell ref="I305:I309"/>
    <mergeCell ref="J305:J306"/>
    <mergeCell ref="K305:N306"/>
    <mergeCell ref="CD282:CE282"/>
    <mergeCell ref="Y283:Z283"/>
    <mergeCell ref="AC283:AT283"/>
    <mergeCell ref="BQ283:BV283"/>
    <mergeCell ref="BI284:CB284"/>
    <mergeCell ref="G299:I299"/>
    <mergeCell ref="AZ282:BC282"/>
    <mergeCell ref="BF282:BI282"/>
    <mergeCell ref="BL282:BO282"/>
    <mergeCell ref="BP282:BQ282"/>
    <mergeCell ref="BR282:BU282"/>
    <mergeCell ref="BX282:CA282"/>
    <mergeCell ref="G281:H281"/>
    <mergeCell ref="K281:S281"/>
    <mergeCell ref="G282:H282"/>
    <mergeCell ref="K282:S282"/>
    <mergeCell ref="Y282:Z282"/>
    <mergeCell ref="AC282:AT282"/>
    <mergeCell ref="CD269:CE269"/>
    <mergeCell ref="CD276:CE276"/>
    <mergeCell ref="CD277:CE277"/>
    <mergeCell ref="CD278:CE278"/>
    <mergeCell ref="CD279:CE279"/>
    <mergeCell ref="CD280:CE280"/>
    <mergeCell ref="CD262:CE262"/>
    <mergeCell ref="CD263:CE263"/>
    <mergeCell ref="CD265:CE265"/>
    <mergeCell ref="CD266:CE266"/>
    <mergeCell ref="CD267:CE267"/>
    <mergeCell ref="CD268:CE268"/>
    <mergeCell ref="CA257:CA258"/>
    <mergeCell ref="CB257:CB259"/>
    <mergeCell ref="K259:M259"/>
    <mergeCell ref="CD259:CE259"/>
    <mergeCell ref="CD260:CE260"/>
    <mergeCell ref="CD261:CE261"/>
    <mergeCell ref="BU257:BU258"/>
    <mergeCell ref="BV257:BV259"/>
    <mergeCell ref="BW257:BW258"/>
    <mergeCell ref="BX257:BX258"/>
    <mergeCell ref="BY257:BY258"/>
    <mergeCell ref="BZ257:BZ258"/>
    <mergeCell ref="BO257:BO258"/>
    <mergeCell ref="BP257:BP259"/>
    <mergeCell ref="BQ257:BQ258"/>
    <mergeCell ref="BR257:BR258"/>
    <mergeCell ref="BS257:BS258"/>
    <mergeCell ref="BT257:BT258"/>
    <mergeCell ref="BI257:BI258"/>
    <mergeCell ref="BJ257:BJ259"/>
    <mergeCell ref="BK257:BK258"/>
    <mergeCell ref="BL257:BL258"/>
    <mergeCell ref="BM257:BM258"/>
    <mergeCell ref="BN257:BN258"/>
    <mergeCell ref="BC257:BC258"/>
    <mergeCell ref="BD257:BD259"/>
    <mergeCell ref="BE257:BE258"/>
    <mergeCell ref="BF257:BF258"/>
    <mergeCell ref="BG257:BG258"/>
    <mergeCell ref="BH257:BH258"/>
    <mergeCell ref="AW257:AW258"/>
    <mergeCell ref="AX257:AX259"/>
    <mergeCell ref="AY257:AY258"/>
    <mergeCell ref="AZ257:AZ258"/>
    <mergeCell ref="BA257:BA258"/>
    <mergeCell ref="BB257:BB258"/>
    <mergeCell ref="AQ257:AQ258"/>
    <mergeCell ref="AR257:AR258"/>
    <mergeCell ref="AS257:AS258"/>
    <mergeCell ref="AT257:AT258"/>
    <mergeCell ref="AU257:AU258"/>
    <mergeCell ref="AV257:AV258"/>
    <mergeCell ref="AH257:AH259"/>
    <mergeCell ref="AI257:AI258"/>
    <mergeCell ref="AJ257:AJ258"/>
    <mergeCell ref="AK257:AK258"/>
    <mergeCell ref="AL257:AL258"/>
    <mergeCell ref="AM257:AM258"/>
    <mergeCell ref="AB257:AB258"/>
    <mergeCell ref="AC257:AC259"/>
    <mergeCell ref="AD257:AD258"/>
    <mergeCell ref="AE257:AE258"/>
    <mergeCell ref="AF257:AF258"/>
    <mergeCell ref="AG257:AG258"/>
    <mergeCell ref="V257:V258"/>
    <mergeCell ref="W257:W258"/>
    <mergeCell ref="X257:X259"/>
    <mergeCell ref="Y257:Y258"/>
    <mergeCell ref="Z257:Z258"/>
    <mergeCell ref="AA257:AA258"/>
    <mergeCell ref="CD255:CE258"/>
    <mergeCell ref="J257:J258"/>
    <mergeCell ref="K257:M258"/>
    <mergeCell ref="O257:O258"/>
    <mergeCell ref="P257:P258"/>
    <mergeCell ref="Q257:Q258"/>
    <mergeCell ref="R257:R258"/>
    <mergeCell ref="S257:S259"/>
    <mergeCell ref="T257:T258"/>
    <mergeCell ref="U257:U258"/>
    <mergeCell ref="AY255:BD256"/>
    <mergeCell ref="BE255:BJ256"/>
    <mergeCell ref="BK255:BP256"/>
    <mergeCell ref="BQ255:BV256"/>
    <mergeCell ref="BW255:CB256"/>
    <mergeCell ref="CC255:CC256"/>
    <mergeCell ref="AL255:AL256"/>
    <mergeCell ref="AM255:AM256"/>
    <mergeCell ref="AQ255:AQ256"/>
    <mergeCell ref="AR255:AR256"/>
    <mergeCell ref="AS255:AS256"/>
    <mergeCell ref="AT255:AX256"/>
    <mergeCell ref="T255:X256"/>
    <mergeCell ref="Y255:AC256"/>
    <mergeCell ref="AD255:AH256"/>
    <mergeCell ref="AI255:AI256"/>
    <mergeCell ref="AJ255:AJ256"/>
    <mergeCell ref="AK255:AK256"/>
    <mergeCell ref="G255:G259"/>
    <mergeCell ref="H255:H259"/>
    <mergeCell ref="I255:I259"/>
    <mergeCell ref="J255:J256"/>
    <mergeCell ref="K255:N256"/>
    <mergeCell ref="O255:S256"/>
    <mergeCell ref="BI234:CB234"/>
    <mergeCell ref="G249:I249"/>
    <mergeCell ref="G250:I250"/>
    <mergeCell ref="G251:CB251"/>
    <mergeCell ref="G252:CB252"/>
    <mergeCell ref="O253:X253"/>
    <mergeCell ref="Y253:AH253"/>
    <mergeCell ref="BP232:BQ232"/>
    <mergeCell ref="BR232:BU232"/>
    <mergeCell ref="BX232:CA232"/>
    <mergeCell ref="CD232:CE232"/>
    <mergeCell ref="Y233:Z233"/>
    <mergeCell ref="AC233:AT233"/>
    <mergeCell ref="BQ233:BV233"/>
    <mergeCell ref="CD230:CE230"/>
    <mergeCell ref="G231:H231"/>
    <mergeCell ref="K231:S231"/>
    <mergeCell ref="G232:H232"/>
    <mergeCell ref="K232:S232"/>
    <mergeCell ref="Y232:Z232"/>
    <mergeCell ref="AC232:AT232"/>
    <mergeCell ref="AZ232:BC232"/>
    <mergeCell ref="BF232:BI232"/>
    <mergeCell ref="BL232:BO232"/>
    <mergeCell ref="CD218:CE218"/>
    <mergeCell ref="CD219:CE219"/>
    <mergeCell ref="CD226:CE226"/>
    <mergeCell ref="CD227:CE227"/>
    <mergeCell ref="CD228:CE228"/>
    <mergeCell ref="CD229:CE229"/>
    <mergeCell ref="CD211:CE211"/>
    <mergeCell ref="CD212:CE212"/>
    <mergeCell ref="CD213:CE213"/>
    <mergeCell ref="CD215:CE215"/>
    <mergeCell ref="CD216:CE216"/>
    <mergeCell ref="CD217:CE217"/>
    <mergeCell ref="BZ207:BZ208"/>
    <mergeCell ref="CA207:CA208"/>
    <mergeCell ref="CB207:CB209"/>
    <mergeCell ref="K209:M209"/>
    <mergeCell ref="CD209:CE209"/>
    <mergeCell ref="CD210:CE210"/>
    <mergeCell ref="BT207:BT208"/>
    <mergeCell ref="BU207:BU208"/>
    <mergeCell ref="BV207:BV209"/>
    <mergeCell ref="BW207:BW208"/>
    <mergeCell ref="BX207:BX208"/>
    <mergeCell ref="BY207:BY208"/>
    <mergeCell ref="BN207:BN208"/>
    <mergeCell ref="BO207:BO208"/>
    <mergeCell ref="BP207:BP209"/>
    <mergeCell ref="BQ207:BQ208"/>
    <mergeCell ref="BR207:BR208"/>
    <mergeCell ref="BS207:BS208"/>
    <mergeCell ref="BH207:BH208"/>
    <mergeCell ref="BI207:BI208"/>
    <mergeCell ref="BJ207:BJ209"/>
    <mergeCell ref="BK207:BK208"/>
    <mergeCell ref="BL207:BL208"/>
    <mergeCell ref="BM207:BM208"/>
    <mergeCell ref="BB207:BB208"/>
    <mergeCell ref="BC207:BC208"/>
    <mergeCell ref="BD207:BD209"/>
    <mergeCell ref="BE207:BE208"/>
    <mergeCell ref="BF207:BF208"/>
    <mergeCell ref="BG207:BG208"/>
    <mergeCell ref="AV207:AV208"/>
    <mergeCell ref="AW207:AW208"/>
    <mergeCell ref="AX207:AX209"/>
    <mergeCell ref="AY207:AY208"/>
    <mergeCell ref="AZ207:AZ208"/>
    <mergeCell ref="BA207:BA208"/>
    <mergeCell ref="AM207:AM208"/>
    <mergeCell ref="AQ207:AQ208"/>
    <mergeCell ref="AR207:AR208"/>
    <mergeCell ref="AS207:AS208"/>
    <mergeCell ref="AT207:AT208"/>
    <mergeCell ref="AU207:AU208"/>
    <mergeCell ref="AG207:AG208"/>
    <mergeCell ref="AH207:AH209"/>
    <mergeCell ref="AI207:AI208"/>
    <mergeCell ref="AJ207:AJ208"/>
    <mergeCell ref="AK207:AK208"/>
    <mergeCell ref="AL207:AL208"/>
    <mergeCell ref="AA207:AA208"/>
    <mergeCell ref="AB207:AB208"/>
    <mergeCell ref="AC207:AC209"/>
    <mergeCell ref="AD207:AD208"/>
    <mergeCell ref="AE207:AE208"/>
    <mergeCell ref="AF207:AF208"/>
    <mergeCell ref="U207:U208"/>
    <mergeCell ref="V207:V208"/>
    <mergeCell ref="W207:W208"/>
    <mergeCell ref="X207:X209"/>
    <mergeCell ref="Y207:Y208"/>
    <mergeCell ref="Z207:Z208"/>
    <mergeCell ref="CC205:CC206"/>
    <mergeCell ref="CD205:CE208"/>
    <mergeCell ref="J207:J208"/>
    <mergeCell ref="K207:M208"/>
    <mergeCell ref="O207:O208"/>
    <mergeCell ref="P207:P208"/>
    <mergeCell ref="Q207:Q208"/>
    <mergeCell ref="R207:R208"/>
    <mergeCell ref="S207:S209"/>
    <mergeCell ref="T207:T208"/>
    <mergeCell ref="AT205:AX206"/>
    <mergeCell ref="AY205:BD206"/>
    <mergeCell ref="BE205:BJ206"/>
    <mergeCell ref="BK205:BP206"/>
    <mergeCell ref="BQ205:BV206"/>
    <mergeCell ref="BW205:CB206"/>
    <mergeCell ref="AK205:AK206"/>
    <mergeCell ref="AL205:AL206"/>
    <mergeCell ref="AM205:AM206"/>
    <mergeCell ref="AQ205:AQ206"/>
    <mergeCell ref="AR205:AR206"/>
    <mergeCell ref="AS205:AS206"/>
    <mergeCell ref="O205:S206"/>
    <mergeCell ref="T205:X206"/>
    <mergeCell ref="Y205:AC206"/>
    <mergeCell ref="AD205:AH206"/>
    <mergeCell ref="AI205:AI206"/>
    <mergeCell ref="AJ205:AJ206"/>
    <mergeCell ref="G200:I200"/>
    <mergeCell ref="G201:CB201"/>
    <mergeCell ref="G202:CB202"/>
    <mergeCell ref="O203:X203"/>
    <mergeCell ref="Y203:AH203"/>
    <mergeCell ref="G205:G209"/>
    <mergeCell ref="H205:H209"/>
    <mergeCell ref="I205:I209"/>
    <mergeCell ref="J205:J206"/>
    <mergeCell ref="K205:N206"/>
    <mergeCell ref="CD182:CE182"/>
    <mergeCell ref="Y183:Z183"/>
    <mergeCell ref="AC183:AT183"/>
    <mergeCell ref="BQ183:BV183"/>
    <mergeCell ref="BI184:CB184"/>
    <mergeCell ref="G199:I199"/>
    <mergeCell ref="AZ182:BC182"/>
    <mergeCell ref="BF182:BI182"/>
    <mergeCell ref="BL182:BO182"/>
    <mergeCell ref="BP182:BQ182"/>
    <mergeCell ref="BR182:BU182"/>
    <mergeCell ref="BX182:CA182"/>
    <mergeCell ref="G181:H181"/>
    <mergeCell ref="K181:S181"/>
    <mergeCell ref="G182:H182"/>
    <mergeCell ref="K182:S182"/>
    <mergeCell ref="Y182:Z182"/>
    <mergeCell ref="AC182:AT182"/>
    <mergeCell ref="CD169:CE169"/>
    <mergeCell ref="CD176:CE176"/>
    <mergeCell ref="CD177:CE177"/>
    <mergeCell ref="CD178:CE178"/>
    <mergeCell ref="CD179:CE179"/>
    <mergeCell ref="CD180:CE180"/>
    <mergeCell ref="CD162:CE162"/>
    <mergeCell ref="CD163:CE163"/>
    <mergeCell ref="CD165:CE165"/>
    <mergeCell ref="CD166:CE166"/>
    <mergeCell ref="CD167:CE167"/>
    <mergeCell ref="CD168:CE168"/>
    <mergeCell ref="CA157:CA158"/>
    <mergeCell ref="CB157:CB159"/>
    <mergeCell ref="K159:M159"/>
    <mergeCell ref="CD159:CE159"/>
    <mergeCell ref="CD160:CE160"/>
    <mergeCell ref="CD161:CE161"/>
    <mergeCell ref="BU157:BU158"/>
    <mergeCell ref="BV157:BV159"/>
    <mergeCell ref="BW157:BW158"/>
    <mergeCell ref="BX157:BX158"/>
    <mergeCell ref="BY157:BY158"/>
    <mergeCell ref="BZ157:BZ158"/>
    <mergeCell ref="BO157:BO158"/>
    <mergeCell ref="BP157:BP159"/>
    <mergeCell ref="BQ157:BQ158"/>
    <mergeCell ref="BR157:BR158"/>
    <mergeCell ref="BS157:BS158"/>
    <mergeCell ref="BT157:BT158"/>
    <mergeCell ref="BI157:BI158"/>
    <mergeCell ref="BJ157:BJ159"/>
    <mergeCell ref="BK157:BK158"/>
    <mergeCell ref="BL157:BL158"/>
    <mergeCell ref="BM157:BM158"/>
    <mergeCell ref="BN157:BN158"/>
    <mergeCell ref="BC157:BC158"/>
    <mergeCell ref="BD157:BD159"/>
    <mergeCell ref="BE157:BE158"/>
    <mergeCell ref="BF157:BF158"/>
    <mergeCell ref="BG157:BG158"/>
    <mergeCell ref="BH157:BH158"/>
    <mergeCell ref="AW157:AW158"/>
    <mergeCell ref="AX157:AX159"/>
    <mergeCell ref="AY157:AY158"/>
    <mergeCell ref="AZ157:AZ158"/>
    <mergeCell ref="BA157:BA158"/>
    <mergeCell ref="BB157:BB158"/>
    <mergeCell ref="AQ157:AQ158"/>
    <mergeCell ref="AR157:AR158"/>
    <mergeCell ref="AS157:AS158"/>
    <mergeCell ref="AT157:AT158"/>
    <mergeCell ref="AU157:AU158"/>
    <mergeCell ref="AV157:AV158"/>
    <mergeCell ref="AH157:AH159"/>
    <mergeCell ref="AI157:AI158"/>
    <mergeCell ref="AJ157:AJ158"/>
    <mergeCell ref="AK157:AK158"/>
    <mergeCell ref="AL157:AL158"/>
    <mergeCell ref="AM157:AM158"/>
    <mergeCell ref="AB157:AB158"/>
    <mergeCell ref="AC157:AC159"/>
    <mergeCell ref="AD157:AD158"/>
    <mergeCell ref="AE157:AE158"/>
    <mergeCell ref="AF157:AF158"/>
    <mergeCell ref="AG157:AG158"/>
    <mergeCell ref="V157:V158"/>
    <mergeCell ref="W157:W158"/>
    <mergeCell ref="X157:X159"/>
    <mergeCell ref="Y157:Y158"/>
    <mergeCell ref="Z157:Z158"/>
    <mergeCell ref="AA157:AA158"/>
    <mergeCell ref="CD155:CE158"/>
    <mergeCell ref="J157:J158"/>
    <mergeCell ref="K157:M158"/>
    <mergeCell ref="O157:O158"/>
    <mergeCell ref="P157:P158"/>
    <mergeCell ref="Q157:Q158"/>
    <mergeCell ref="R157:R158"/>
    <mergeCell ref="S157:S159"/>
    <mergeCell ref="T157:T158"/>
    <mergeCell ref="U157:U158"/>
    <mergeCell ref="AY155:BD156"/>
    <mergeCell ref="BE155:BJ156"/>
    <mergeCell ref="BK155:BP156"/>
    <mergeCell ref="BQ155:BV156"/>
    <mergeCell ref="BW155:CB156"/>
    <mergeCell ref="CC155:CC156"/>
    <mergeCell ref="AL155:AL156"/>
    <mergeCell ref="AM155:AM156"/>
    <mergeCell ref="AQ155:AQ156"/>
    <mergeCell ref="AR155:AR156"/>
    <mergeCell ref="AS155:AS156"/>
    <mergeCell ref="AT155:AX156"/>
    <mergeCell ref="T155:X156"/>
    <mergeCell ref="Y155:AC156"/>
    <mergeCell ref="AD155:AH156"/>
    <mergeCell ref="AI155:AI156"/>
    <mergeCell ref="AJ155:AJ156"/>
    <mergeCell ref="AK155:AK156"/>
    <mergeCell ref="G151:CB151"/>
    <mergeCell ref="G152:CB152"/>
    <mergeCell ref="O153:X153"/>
    <mergeCell ref="Y153:AH153"/>
    <mergeCell ref="G155:G159"/>
    <mergeCell ref="H155:H159"/>
    <mergeCell ref="I155:I159"/>
    <mergeCell ref="J155:J156"/>
    <mergeCell ref="K155:N156"/>
    <mergeCell ref="O155:S156"/>
    <mergeCell ref="Y134:Z134"/>
    <mergeCell ref="AC134:AT134"/>
    <mergeCell ref="BQ134:BV134"/>
    <mergeCell ref="BI135:CB135"/>
    <mergeCell ref="G149:I149"/>
    <mergeCell ref="G150:I150"/>
    <mergeCell ref="BF133:BI133"/>
    <mergeCell ref="BL133:BO133"/>
    <mergeCell ref="BP133:BQ133"/>
    <mergeCell ref="BR133:BU133"/>
    <mergeCell ref="BX133:CA133"/>
    <mergeCell ref="CD133:CE133"/>
    <mergeCell ref="CD127:CE127"/>
    <mergeCell ref="CD128:CE128"/>
    <mergeCell ref="CD131:CE131"/>
    <mergeCell ref="G132:H132"/>
    <mergeCell ref="K132:S132"/>
    <mergeCell ref="G133:H133"/>
    <mergeCell ref="K133:S133"/>
    <mergeCell ref="Y133:Z133"/>
    <mergeCell ref="AC133:AT133"/>
    <mergeCell ref="AZ133:BC133"/>
    <mergeCell ref="CD120:CE120"/>
    <mergeCell ref="CD121:CE121"/>
    <mergeCell ref="CD122:CE122"/>
    <mergeCell ref="CD124:CE124"/>
    <mergeCell ref="CD125:CE125"/>
    <mergeCell ref="CD126:CE126"/>
    <mergeCell ref="CD108:CE108"/>
    <mergeCell ref="CD115:CE115"/>
    <mergeCell ref="CD116:CE116"/>
    <mergeCell ref="CD117:CE117"/>
    <mergeCell ref="CD118:CE118"/>
    <mergeCell ref="CD119:CE119"/>
    <mergeCell ref="CD101:CE101"/>
    <mergeCell ref="CD102:CE102"/>
    <mergeCell ref="CD104:CE104"/>
    <mergeCell ref="CD105:CE105"/>
    <mergeCell ref="CD106:CE106"/>
    <mergeCell ref="CD107:CE107"/>
    <mergeCell ref="CD95:CE95"/>
    <mergeCell ref="CD96:CE96"/>
    <mergeCell ref="CD97:CE97"/>
    <mergeCell ref="CD98:CE98"/>
    <mergeCell ref="CD99:CE99"/>
    <mergeCell ref="CD100:CE100"/>
    <mergeCell ref="CD82:CE82"/>
    <mergeCell ref="CD84:CE84"/>
    <mergeCell ref="CD85:CE85"/>
    <mergeCell ref="CD86:CE86"/>
    <mergeCell ref="CD87:CE87"/>
    <mergeCell ref="CD88:CE88"/>
    <mergeCell ref="CD76:CE76"/>
    <mergeCell ref="CD77:CE77"/>
    <mergeCell ref="CD78:CE78"/>
    <mergeCell ref="CD79:CE79"/>
    <mergeCell ref="CD80:CE80"/>
    <mergeCell ref="CD81:CE81"/>
    <mergeCell ref="CD64:CE64"/>
    <mergeCell ref="CD65:CE65"/>
    <mergeCell ref="CD66:CE66"/>
    <mergeCell ref="CD67:CE67"/>
    <mergeCell ref="CD68:CE68"/>
    <mergeCell ref="CD75:CE75"/>
    <mergeCell ref="CD57:CE57"/>
    <mergeCell ref="CD58:CE58"/>
    <mergeCell ref="CD59:CE59"/>
    <mergeCell ref="CD60:CE60"/>
    <mergeCell ref="CD61:CE61"/>
    <mergeCell ref="CD62:CE62"/>
    <mergeCell ref="CD45:CE45"/>
    <mergeCell ref="CD46:CE46"/>
    <mergeCell ref="CD47:CE47"/>
    <mergeCell ref="CD48:CE48"/>
    <mergeCell ref="CD55:CE55"/>
    <mergeCell ref="CD56:CE56"/>
    <mergeCell ref="CD38:CE38"/>
    <mergeCell ref="CD39:CE39"/>
    <mergeCell ref="CD40:CE40"/>
    <mergeCell ref="CD41:CE41"/>
    <mergeCell ref="CD42:CE42"/>
    <mergeCell ref="CD44:CE44"/>
    <mergeCell ref="CD26:CE26"/>
    <mergeCell ref="CD27:CE27"/>
    <mergeCell ref="CD28:CE28"/>
    <mergeCell ref="CD35:CE35"/>
    <mergeCell ref="CD36:CE36"/>
    <mergeCell ref="CD37:CE37"/>
    <mergeCell ref="CD19:CE19"/>
    <mergeCell ref="CD20:CE20"/>
    <mergeCell ref="CD21:CE21"/>
    <mergeCell ref="CD22:CE22"/>
    <mergeCell ref="CD24:CE24"/>
    <mergeCell ref="CD25:CE25"/>
    <mergeCell ref="BY16:BY17"/>
    <mergeCell ref="BZ16:BZ17"/>
    <mergeCell ref="CA16:CA17"/>
    <mergeCell ref="CB16:CB18"/>
    <mergeCell ref="K18:M18"/>
    <mergeCell ref="CD18:CE18"/>
    <mergeCell ref="BS16:BS17"/>
    <mergeCell ref="BT16:BT17"/>
    <mergeCell ref="BU16:BU17"/>
    <mergeCell ref="BV16:BV18"/>
    <mergeCell ref="BW16:BW17"/>
    <mergeCell ref="BX16:BX17"/>
    <mergeCell ref="BM16:BM17"/>
    <mergeCell ref="BN16:BN17"/>
    <mergeCell ref="BO16:BO17"/>
    <mergeCell ref="BP16:BP18"/>
    <mergeCell ref="BQ16:BQ17"/>
    <mergeCell ref="BR16:BR17"/>
    <mergeCell ref="BG16:BG17"/>
    <mergeCell ref="BH16:BH17"/>
    <mergeCell ref="BI16:BI17"/>
    <mergeCell ref="BJ16:BJ18"/>
    <mergeCell ref="BK16:BK17"/>
    <mergeCell ref="BL16:BL17"/>
    <mergeCell ref="BA16:BA17"/>
    <mergeCell ref="BB16:BB17"/>
    <mergeCell ref="BC16:BC17"/>
    <mergeCell ref="BD16:BD18"/>
    <mergeCell ref="BE16:BE17"/>
    <mergeCell ref="BF16:BF17"/>
    <mergeCell ref="AU16:AU17"/>
    <mergeCell ref="AV16:AV17"/>
    <mergeCell ref="AW16:AW17"/>
    <mergeCell ref="AX16:AX18"/>
    <mergeCell ref="AY16:AY17"/>
    <mergeCell ref="AZ16:AZ17"/>
    <mergeCell ref="AL16:AL17"/>
    <mergeCell ref="AM16:AM17"/>
    <mergeCell ref="AQ16:AQ17"/>
    <mergeCell ref="AR16:AR17"/>
    <mergeCell ref="AS16:AS17"/>
    <mergeCell ref="AT16:AT17"/>
    <mergeCell ref="AF16:AF17"/>
    <mergeCell ref="AG16:AG17"/>
    <mergeCell ref="AH16:AH18"/>
    <mergeCell ref="AI16:AI17"/>
    <mergeCell ref="AJ16:AJ17"/>
    <mergeCell ref="AK16:AK17"/>
    <mergeCell ref="Z16:Z17"/>
    <mergeCell ref="AA16:AA17"/>
    <mergeCell ref="AB16:AB17"/>
    <mergeCell ref="AC16:AC18"/>
    <mergeCell ref="AD16:AD17"/>
    <mergeCell ref="AE16:AE17"/>
    <mergeCell ref="T16:T17"/>
    <mergeCell ref="U16:U17"/>
    <mergeCell ref="V16:V17"/>
    <mergeCell ref="W16:W17"/>
    <mergeCell ref="X16:X18"/>
    <mergeCell ref="Y16:Y17"/>
    <mergeCell ref="CC14:CC15"/>
    <mergeCell ref="CD14:CE17"/>
    <mergeCell ref="F15:F18"/>
    <mergeCell ref="J16:J17"/>
    <mergeCell ref="K16:M17"/>
    <mergeCell ref="O16:O17"/>
    <mergeCell ref="P16:P17"/>
    <mergeCell ref="Q16:Q17"/>
    <mergeCell ref="R16:R17"/>
    <mergeCell ref="S16:S18"/>
    <mergeCell ref="AT14:AX15"/>
    <mergeCell ref="AY14:BD15"/>
    <mergeCell ref="BE14:BJ15"/>
    <mergeCell ref="BK14:BP15"/>
    <mergeCell ref="BQ14:BV15"/>
    <mergeCell ref="BW14:CB15"/>
    <mergeCell ref="AK14:AK15"/>
    <mergeCell ref="AL14:AL15"/>
    <mergeCell ref="AM14:AM15"/>
    <mergeCell ref="AQ14:AQ15"/>
    <mergeCell ref="AR14:AR15"/>
    <mergeCell ref="AS14:AS15"/>
    <mergeCell ref="O14:S15"/>
    <mergeCell ref="T14:X15"/>
    <mergeCell ref="Y14:AC15"/>
    <mergeCell ref="AD14:AH15"/>
    <mergeCell ref="AI14:AI15"/>
    <mergeCell ref="AJ14:AJ15"/>
    <mergeCell ref="E14:E17"/>
    <mergeCell ref="G14:G18"/>
    <mergeCell ref="H14:H18"/>
    <mergeCell ref="I14:I18"/>
    <mergeCell ref="J14:J15"/>
    <mergeCell ref="K14:N15"/>
    <mergeCell ref="G8:I8"/>
    <mergeCell ref="G9:I9"/>
    <mergeCell ref="G10:CB10"/>
    <mergeCell ref="G11:CB11"/>
    <mergeCell ref="O12:X12"/>
    <mergeCell ref="Y12:AH12"/>
  </mergeCells>
  <printOptions horizontalCentered="1"/>
  <pageMargins left="0" right="0.1" top="0.84" bottom="0.7" header="0.46" footer="0.511811023622047"/>
  <pageSetup horizontalDpi="300" verticalDpi="300" orientation="landscape" paperSize="9" scale="4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7:BV65"/>
  <sheetViews>
    <sheetView rightToLeft="1" tabSelected="1" zoomScale="34" zoomScaleNormal="34" zoomScaleSheetLayoutView="50" zoomScalePageLayoutView="0" workbookViewId="0" topLeftCell="A12">
      <selection activeCell="W26" sqref="W26"/>
    </sheetView>
  </sheetViews>
  <sheetFormatPr defaultColWidth="11.7109375" defaultRowHeight="49.5" customHeight="1"/>
  <cols>
    <col min="1" max="4" width="11.7109375" style="1" customWidth="1"/>
    <col min="5" max="6" width="6.57421875" style="1" customWidth="1"/>
    <col min="7" max="7" width="10.7109375" style="7" customWidth="1"/>
    <col min="8" max="8" width="16.57421875" style="7" customWidth="1"/>
    <col min="9" max="9" width="61.28125" style="1" customWidth="1"/>
    <col min="10" max="10" width="3.57421875" style="1" customWidth="1"/>
    <col min="11" max="11" width="4.140625" style="1" customWidth="1"/>
    <col min="12" max="12" width="5.57421875" style="1" customWidth="1"/>
    <col min="13" max="13" width="1.421875" style="1" hidden="1" customWidth="1"/>
    <col min="14" max="16" width="11.7109375" style="1" hidden="1" customWidth="1"/>
    <col min="17" max="17" width="11.7109375" style="1" customWidth="1"/>
    <col min="18" max="18" width="12.28125" style="1" customWidth="1"/>
    <col min="19" max="21" width="11.7109375" style="1" hidden="1" customWidth="1"/>
    <col min="22" max="22" width="13.140625" style="182" customWidth="1"/>
    <col min="23" max="23" width="17.28125" style="1" customWidth="1"/>
    <col min="24" max="26" width="11.7109375" style="1" hidden="1" customWidth="1"/>
    <col min="27" max="27" width="14.00390625" style="1" customWidth="1"/>
    <col min="28" max="28" width="14.57421875" style="1" customWidth="1"/>
    <col min="29" max="31" width="11.7109375" style="1" hidden="1" customWidth="1"/>
    <col min="32" max="32" width="13.140625" style="1" customWidth="1"/>
    <col min="33" max="33" width="12.7109375" style="1" customWidth="1"/>
    <col min="34" max="34" width="5.7109375" style="1" hidden="1" customWidth="1"/>
    <col min="35" max="35" width="5.57421875" style="1" hidden="1" customWidth="1"/>
    <col min="36" max="36" width="4.7109375" style="1" hidden="1" customWidth="1"/>
    <col min="37" max="38" width="6.28125" style="1" hidden="1" customWidth="1"/>
    <col min="39" max="41" width="5.28125" style="1" hidden="1" customWidth="1"/>
    <col min="42" max="43" width="7.421875" style="1" hidden="1" customWidth="1"/>
    <col min="44" max="44" width="5.140625" style="1" hidden="1" customWidth="1"/>
    <col min="45" max="48" width="11.7109375" style="1" hidden="1" customWidth="1"/>
    <col min="49" max="49" width="15.28125" style="2" customWidth="1"/>
    <col min="50" max="50" width="12.57421875" style="188" customWidth="1"/>
    <col min="51" max="51" width="0.42578125" style="1" hidden="1" customWidth="1"/>
    <col min="52" max="54" width="11.7109375" style="1" hidden="1" customWidth="1"/>
    <col min="55" max="55" width="14.8515625" style="1" customWidth="1"/>
    <col min="56" max="56" width="12.57421875" style="1" customWidth="1"/>
    <col min="57" max="57" width="0.9921875" style="1" hidden="1" customWidth="1"/>
    <col min="58" max="60" width="11.7109375" style="1" hidden="1" customWidth="1"/>
    <col min="61" max="61" width="11.7109375" style="1" customWidth="1"/>
    <col min="62" max="62" width="12.7109375" style="1" customWidth="1"/>
    <col min="63" max="63" width="0.13671875" style="1" customWidth="1"/>
    <col min="64" max="66" width="11.7109375" style="1" hidden="1" customWidth="1"/>
    <col min="67" max="67" width="13.00390625" style="1" customWidth="1"/>
    <col min="68" max="68" width="12.7109375" style="1" customWidth="1"/>
    <col min="69" max="69" width="103.8515625" style="474" customWidth="1"/>
    <col min="70" max="70" width="65.8515625" style="1" hidden="1" customWidth="1"/>
    <col min="71" max="71" width="24.28125" style="1" customWidth="1"/>
    <col min="72" max="16384" width="11.7109375" style="1" customWidth="1"/>
  </cols>
  <sheetData>
    <row r="7" spans="7:68" ht="49.5" customHeight="1">
      <c r="G7" s="158"/>
      <c r="H7" s="158"/>
      <c r="I7" s="159" t="s">
        <v>33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81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60"/>
      <c r="AX7" s="187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</row>
    <row r="8" spans="7:68" ht="49.5" customHeight="1">
      <c r="G8" s="453" t="s">
        <v>0</v>
      </c>
      <c r="H8" s="453"/>
      <c r="I8" s="454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81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60"/>
      <c r="AX8" s="187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</row>
    <row r="9" spans="7:68" ht="49.5" customHeight="1">
      <c r="G9" s="455" t="s">
        <v>200</v>
      </c>
      <c r="H9" s="455"/>
      <c r="I9" s="454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81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60"/>
      <c r="AX9" s="187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</row>
    <row r="10" spans="7:68" ht="49.5" customHeight="1">
      <c r="G10" s="456" t="s">
        <v>198</v>
      </c>
      <c r="H10" s="456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</row>
    <row r="11" spans="7:68" ht="49.5" customHeight="1">
      <c r="G11" s="453" t="s">
        <v>202</v>
      </c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</row>
    <row r="12" spans="7:68" ht="49.5" customHeight="1">
      <c r="G12" s="158"/>
      <c r="H12" s="158"/>
      <c r="I12" s="157" t="s">
        <v>64</v>
      </c>
      <c r="J12" s="159"/>
      <c r="K12" s="159"/>
      <c r="L12" s="159"/>
      <c r="M12" s="159"/>
      <c r="N12" s="457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159"/>
      <c r="AI12" s="159"/>
      <c r="AJ12" s="159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</row>
    <row r="13" spans="22:68" ht="49.5" customHeight="1">
      <c r="V13" s="200"/>
      <c r="W13" s="200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X13" s="200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5:69" ht="49.5" customHeight="1">
      <c r="E14" s="211"/>
      <c r="F14" s="174"/>
      <c r="G14" s="441" t="s">
        <v>20</v>
      </c>
      <c r="H14" s="441" t="s">
        <v>1</v>
      </c>
      <c r="I14" s="452" t="s">
        <v>199</v>
      </c>
      <c r="J14" s="442" t="s">
        <v>16</v>
      </c>
      <c r="K14" s="443"/>
      <c r="L14" s="443"/>
      <c r="M14" s="444"/>
      <c r="N14" s="436" t="s">
        <v>192</v>
      </c>
      <c r="O14" s="436"/>
      <c r="P14" s="436"/>
      <c r="Q14" s="436"/>
      <c r="R14" s="436"/>
      <c r="S14" s="436" t="s">
        <v>193</v>
      </c>
      <c r="T14" s="436"/>
      <c r="U14" s="436"/>
      <c r="V14" s="437"/>
      <c r="W14" s="437"/>
      <c r="X14" s="436" t="s">
        <v>194</v>
      </c>
      <c r="Y14" s="436"/>
      <c r="Z14" s="436"/>
      <c r="AA14" s="436"/>
      <c r="AB14" s="436"/>
      <c r="AC14" s="436" t="s">
        <v>195</v>
      </c>
      <c r="AD14" s="436"/>
      <c r="AE14" s="436"/>
      <c r="AF14" s="436"/>
      <c r="AG14" s="436"/>
      <c r="AH14" s="436" t="s">
        <v>11</v>
      </c>
      <c r="AI14" s="436" t="s">
        <v>9</v>
      </c>
      <c r="AJ14" s="436" t="s">
        <v>8</v>
      </c>
      <c r="AK14" s="436" t="s">
        <v>12</v>
      </c>
      <c r="AL14" s="436" t="s">
        <v>10</v>
      </c>
      <c r="AM14" s="189"/>
      <c r="AN14" s="189"/>
      <c r="AO14" s="189"/>
      <c r="AP14" s="436" t="s">
        <v>7</v>
      </c>
      <c r="AQ14" s="436" t="s">
        <v>4</v>
      </c>
      <c r="AR14" s="436" t="s">
        <v>8</v>
      </c>
      <c r="AS14" s="436" t="s">
        <v>7</v>
      </c>
      <c r="AT14" s="436"/>
      <c r="AU14" s="436"/>
      <c r="AV14" s="436"/>
      <c r="AW14" s="436"/>
      <c r="AX14" s="437"/>
      <c r="AY14" s="436" t="s">
        <v>197</v>
      </c>
      <c r="AZ14" s="436"/>
      <c r="BA14" s="436"/>
      <c r="BB14" s="436"/>
      <c r="BC14" s="436"/>
      <c r="BD14" s="436"/>
      <c r="BE14" s="436" t="s">
        <v>196</v>
      </c>
      <c r="BF14" s="436"/>
      <c r="BG14" s="436"/>
      <c r="BH14" s="436"/>
      <c r="BI14" s="436"/>
      <c r="BJ14" s="436"/>
      <c r="BK14" s="436" t="s">
        <v>38</v>
      </c>
      <c r="BL14" s="436"/>
      <c r="BM14" s="436"/>
      <c r="BN14" s="436"/>
      <c r="BO14" s="436"/>
      <c r="BP14" s="436"/>
      <c r="BQ14" s="475"/>
    </row>
    <row r="15" spans="5:69" ht="49.5" customHeight="1">
      <c r="E15" s="212"/>
      <c r="F15" s="211"/>
      <c r="G15" s="441"/>
      <c r="H15" s="441"/>
      <c r="I15" s="452"/>
      <c r="J15" s="445"/>
      <c r="K15" s="446"/>
      <c r="L15" s="446"/>
      <c r="M15" s="447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189"/>
      <c r="AN15" s="189"/>
      <c r="AO15" s="189"/>
      <c r="AP15" s="436"/>
      <c r="AQ15" s="436"/>
      <c r="AR15" s="439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75"/>
    </row>
    <row r="16" spans="5:69" ht="49.5" customHeight="1">
      <c r="E16" s="212"/>
      <c r="F16" s="212"/>
      <c r="G16" s="441"/>
      <c r="H16" s="441"/>
      <c r="I16" s="452"/>
      <c r="J16" s="450" t="s">
        <v>17</v>
      </c>
      <c r="K16" s="450"/>
      <c r="L16" s="450"/>
      <c r="M16" s="190"/>
      <c r="N16" s="430" t="s">
        <v>13</v>
      </c>
      <c r="O16" s="430" t="s">
        <v>34</v>
      </c>
      <c r="P16" s="430" t="s">
        <v>15</v>
      </c>
      <c r="Q16" s="451" t="s">
        <v>14</v>
      </c>
      <c r="R16" s="458" t="s">
        <v>3</v>
      </c>
      <c r="S16" s="430" t="s">
        <v>13</v>
      </c>
      <c r="T16" s="430" t="s">
        <v>34</v>
      </c>
      <c r="U16" s="430" t="s">
        <v>15</v>
      </c>
      <c r="V16" s="448" t="s">
        <v>14</v>
      </c>
      <c r="W16" s="432" t="s">
        <v>3</v>
      </c>
      <c r="X16" s="430" t="s">
        <v>13</v>
      </c>
      <c r="Y16" s="430" t="s">
        <v>34</v>
      </c>
      <c r="Z16" s="430" t="s">
        <v>15</v>
      </c>
      <c r="AA16" s="448" t="s">
        <v>14</v>
      </c>
      <c r="AB16" s="432" t="s">
        <v>3</v>
      </c>
      <c r="AC16" s="430" t="s">
        <v>13</v>
      </c>
      <c r="AD16" s="430" t="s">
        <v>34</v>
      </c>
      <c r="AE16" s="430" t="s">
        <v>15</v>
      </c>
      <c r="AF16" s="448" t="s">
        <v>14</v>
      </c>
      <c r="AG16" s="432" t="s">
        <v>3</v>
      </c>
      <c r="AH16" s="434" t="s">
        <v>3</v>
      </c>
      <c r="AI16" s="434" t="s">
        <v>3</v>
      </c>
      <c r="AJ16" s="434" t="s">
        <v>3</v>
      </c>
      <c r="AK16" s="434" t="s">
        <v>3</v>
      </c>
      <c r="AL16" s="434" t="s">
        <v>3</v>
      </c>
      <c r="AM16" s="191"/>
      <c r="AN16" s="191"/>
      <c r="AO16" s="191"/>
      <c r="AP16" s="434" t="s">
        <v>3</v>
      </c>
      <c r="AQ16" s="434" t="s">
        <v>3</v>
      </c>
      <c r="AR16" s="434" t="s">
        <v>3</v>
      </c>
      <c r="AS16" s="430" t="s">
        <v>13</v>
      </c>
      <c r="AT16" s="429" t="s">
        <v>85</v>
      </c>
      <c r="AU16" s="429" t="s">
        <v>34</v>
      </c>
      <c r="AV16" s="430" t="s">
        <v>15</v>
      </c>
      <c r="AW16" s="438" t="s">
        <v>14</v>
      </c>
      <c r="AX16" s="432" t="s">
        <v>3</v>
      </c>
      <c r="AY16" s="430" t="s">
        <v>13</v>
      </c>
      <c r="AZ16" s="429" t="s">
        <v>85</v>
      </c>
      <c r="BA16" s="429" t="s">
        <v>34</v>
      </c>
      <c r="BB16" s="430" t="s">
        <v>15</v>
      </c>
      <c r="BC16" s="438" t="s">
        <v>14</v>
      </c>
      <c r="BD16" s="432" t="s">
        <v>3</v>
      </c>
      <c r="BE16" s="430" t="s">
        <v>13</v>
      </c>
      <c r="BF16" s="429" t="s">
        <v>85</v>
      </c>
      <c r="BG16" s="429" t="s">
        <v>34</v>
      </c>
      <c r="BH16" s="430" t="s">
        <v>15</v>
      </c>
      <c r="BI16" s="431" t="s">
        <v>14</v>
      </c>
      <c r="BJ16" s="432" t="s">
        <v>3</v>
      </c>
      <c r="BK16" s="430" t="s">
        <v>13</v>
      </c>
      <c r="BL16" s="429" t="s">
        <v>85</v>
      </c>
      <c r="BM16" s="429" t="s">
        <v>34</v>
      </c>
      <c r="BN16" s="430" t="s">
        <v>15</v>
      </c>
      <c r="BO16" s="431" t="s">
        <v>14</v>
      </c>
      <c r="BP16" s="465" t="s">
        <v>3</v>
      </c>
      <c r="BQ16" s="475"/>
    </row>
    <row r="17" spans="5:69" ht="49.5" customHeight="1">
      <c r="E17" s="212"/>
      <c r="F17" s="212"/>
      <c r="G17" s="441"/>
      <c r="H17" s="441"/>
      <c r="I17" s="452"/>
      <c r="J17" s="450"/>
      <c r="K17" s="450"/>
      <c r="L17" s="450"/>
      <c r="M17" s="192"/>
      <c r="N17" s="430"/>
      <c r="O17" s="430"/>
      <c r="P17" s="430"/>
      <c r="Q17" s="451"/>
      <c r="R17" s="458"/>
      <c r="S17" s="433"/>
      <c r="T17" s="433"/>
      <c r="U17" s="433"/>
      <c r="V17" s="448"/>
      <c r="W17" s="432"/>
      <c r="X17" s="433"/>
      <c r="Y17" s="433"/>
      <c r="Z17" s="433"/>
      <c r="AA17" s="448"/>
      <c r="AB17" s="432"/>
      <c r="AC17" s="433"/>
      <c r="AD17" s="433"/>
      <c r="AE17" s="433"/>
      <c r="AF17" s="448"/>
      <c r="AG17" s="432"/>
      <c r="AH17" s="435"/>
      <c r="AI17" s="435"/>
      <c r="AJ17" s="435"/>
      <c r="AK17" s="435"/>
      <c r="AL17" s="435"/>
      <c r="AM17" s="193"/>
      <c r="AN17" s="193"/>
      <c r="AO17" s="193"/>
      <c r="AP17" s="435"/>
      <c r="AQ17" s="434"/>
      <c r="AR17" s="435"/>
      <c r="AS17" s="433"/>
      <c r="AT17" s="429"/>
      <c r="AU17" s="429"/>
      <c r="AV17" s="433"/>
      <c r="AW17" s="438"/>
      <c r="AX17" s="432"/>
      <c r="AY17" s="433"/>
      <c r="AZ17" s="429"/>
      <c r="BA17" s="429"/>
      <c r="BB17" s="433"/>
      <c r="BC17" s="438"/>
      <c r="BD17" s="432"/>
      <c r="BE17" s="433"/>
      <c r="BF17" s="429"/>
      <c r="BG17" s="429"/>
      <c r="BH17" s="433"/>
      <c r="BI17" s="431"/>
      <c r="BJ17" s="432"/>
      <c r="BK17" s="430"/>
      <c r="BL17" s="429"/>
      <c r="BM17" s="429"/>
      <c r="BN17" s="430"/>
      <c r="BO17" s="431"/>
      <c r="BP17" s="465"/>
      <c r="BQ17" s="475"/>
    </row>
    <row r="18" spans="5:69" ht="49.5" customHeight="1" thickBot="1">
      <c r="E18" s="15"/>
      <c r="F18" s="212"/>
      <c r="G18" s="441"/>
      <c r="H18" s="441"/>
      <c r="I18" s="452"/>
      <c r="J18" s="449" t="s">
        <v>18</v>
      </c>
      <c r="K18" s="449"/>
      <c r="L18" s="449"/>
      <c r="M18" s="192"/>
      <c r="N18" s="194">
        <v>20</v>
      </c>
      <c r="O18" s="194">
        <v>10</v>
      </c>
      <c r="P18" s="194">
        <v>70</v>
      </c>
      <c r="Q18" s="194">
        <v>100</v>
      </c>
      <c r="R18" s="458"/>
      <c r="S18" s="194">
        <v>20</v>
      </c>
      <c r="T18" s="194">
        <v>10</v>
      </c>
      <c r="U18" s="194">
        <v>70</v>
      </c>
      <c r="V18" s="194">
        <v>100</v>
      </c>
      <c r="W18" s="432"/>
      <c r="X18" s="194">
        <v>20</v>
      </c>
      <c r="Y18" s="194">
        <v>10</v>
      </c>
      <c r="Z18" s="194">
        <v>70</v>
      </c>
      <c r="AA18" s="194">
        <v>100</v>
      </c>
      <c r="AB18" s="432"/>
      <c r="AC18" s="194">
        <v>20</v>
      </c>
      <c r="AD18" s="194">
        <v>10</v>
      </c>
      <c r="AE18" s="194">
        <v>70</v>
      </c>
      <c r="AF18" s="194">
        <v>100</v>
      </c>
      <c r="AG18" s="432"/>
      <c r="AH18" s="195"/>
      <c r="AI18" s="195"/>
      <c r="AJ18" s="195"/>
      <c r="AK18" s="195"/>
      <c r="AL18" s="195"/>
      <c r="AM18" s="195"/>
      <c r="AN18" s="195"/>
      <c r="AO18" s="195"/>
      <c r="AP18" s="195"/>
      <c r="AQ18" s="196"/>
      <c r="AR18" s="195"/>
      <c r="AS18" s="194">
        <v>30</v>
      </c>
      <c r="AT18" s="194">
        <v>30</v>
      </c>
      <c r="AU18" s="194">
        <v>10</v>
      </c>
      <c r="AV18" s="194">
        <v>30</v>
      </c>
      <c r="AW18" s="194">
        <v>100</v>
      </c>
      <c r="AX18" s="432"/>
      <c r="AY18" s="194">
        <v>30</v>
      </c>
      <c r="AZ18" s="194">
        <v>30</v>
      </c>
      <c r="BA18" s="194">
        <v>10</v>
      </c>
      <c r="BB18" s="194">
        <v>30</v>
      </c>
      <c r="BC18" s="194">
        <v>100</v>
      </c>
      <c r="BD18" s="432"/>
      <c r="BE18" s="194">
        <v>30</v>
      </c>
      <c r="BF18" s="194">
        <v>30</v>
      </c>
      <c r="BG18" s="194">
        <v>10</v>
      </c>
      <c r="BH18" s="194">
        <v>30</v>
      </c>
      <c r="BI18" s="194">
        <v>100</v>
      </c>
      <c r="BJ18" s="432"/>
      <c r="BK18" s="194">
        <v>30</v>
      </c>
      <c r="BL18" s="194">
        <v>30</v>
      </c>
      <c r="BM18" s="194">
        <v>10</v>
      </c>
      <c r="BN18" s="194">
        <v>30</v>
      </c>
      <c r="BO18" s="194">
        <v>100</v>
      </c>
      <c r="BP18" s="465"/>
      <c r="BQ18" s="476"/>
    </row>
    <row r="19" spans="5:71" ht="49.5" customHeight="1" thickTop="1">
      <c r="E19" s="14"/>
      <c r="F19" s="15"/>
      <c r="G19" s="197">
        <v>1</v>
      </c>
      <c r="H19" s="178">
        <f>G19+1164</f>
        <v>1165</v>
      </c>
      <c r="I19" s="176" t="s">
        <v>203</v>
      </c>
      <c r="J19" s="423"/>
      <c r="K19" s="424"/>
      <c r="L19" s="425"/>
      <c r="M19" s="198"/>
      <c r="N19" s="179">
        <v>18</v>
      </c>
      <c r="O19" s="179">
        <v>8</v>
      </c>
      <c r="P19" s="179">
        <v>60</v>
      </c>
      <c r="Q19" s="179">
        <v>51</v>
      </c>
      <c r="R19" s="169" t="str">
        <f>IF(Q19&gt;84,"ممتاز",IF(Q19&gt;74,"جيد جـدا",IF(Q19&gt;64,"(جيد)",IF(Q19&gt;49,"مقبول",IF(Q19&gt;29,"ضعيف","ضعيف جدا")))))</f>
        <v>مقبول</v>
      </c>
      <c r="S19" s="167">
        <v>15</v>
      </c>
      <c r="T19" s="167">
        <v>7</v>
      </c>
      <c r="U19" s="167">
        <v>68</v>
      </c>
      <c r="V19" s="170">
        <v>70</v>
      </c>
      <c r="W19" s="169" t="str">
        <f>IF(V19&gt;84,"ممتاز",IF(V19&gt;74,"جيد جـدا",IF(V19&gt;64,"(جيد)",IF(V19&gt;49,"مقبول",IF(V19&gt;29,"ضعيف","ضعيف جدا")))))</f>
        <v>(جيد)</v>
      </c>
      <c r="X19" s="170">
        <v>12</v>
      </c>
      <c r="Y19" s="170">
        <v>7</v>
      </c>
      <c r="Z19" s="170">
        <v>46</v>
      </c>
      <c r="AA19" s="179">
        <v>57</v>
      </c>
      <c r="AB19" s="169" t="str">
        <f>IF(AA19&gt;84,"ممتاز",IF(AA19&gt;74,"جيد جـدا",IF(AA19&gt;64,"(جيد)",IF(AA19&gt;49,"مقبول",IF(AA19&gt;29,"ضعيف","ضعيف جدا")))))</f>
        <v>مقبول</v>
      </c>
      <c r="AC19" s="171">
        <v>15</v>
      </c>
      <c r="AD19" s="171">
        <v>9</v>
      </c>
      <c r="AE19" s="171">
        <v>57</v>
      </c>
      <c r="AF19" s="171">
        <v>68</v>
      </c>
      <c r="AG19" s="169" t="str">
        <f>IF(AF19&gt;84,"ممتاز",IF(AF19&gt;74,"جيد جـدا",IF(AF19&gt;64,"(جيد)",IF(AF19&gt;49,"مقبول",IF(AF19&gt;29,"ضعيف","ضعيف جدا")))))</f>
        <v>(جيد)</v>
      </c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0">
        <v>19</v>
      </c>
      <c r="AT19" s="170">
        <v>19</v>
      </c>
      <c r="AU19" s="170">
        <v>8</v>
      </c>
      <c r="AV19" s="170">
        <v>25</v>
      </c>
      <c r="AW19" s="170">
        <v>54</v>
      </c>
      <c r="AX19" s="169" t="str">
        <f aca="true" t="shared" si="0" ref="AX19:AX36">IF(AW19&gt;84,"ممتاز",IF(AW19&gt;74,"جيد جـدا",IF(AW19&gt;64,"(جيد)",IF(AW19&gt;49,"مقبول",IF(AW19&gt;29,"ضعيف","ضعيف جدا")))))</f>
        <v>مقبول</v>
      </c>
      <c r="AY19" s="170">
        <v>24</v>
      </c>
      <c r="AZ19" s="170">
        <v>23</v>
      </c>
      <c r="BA19" s="170">
        <v>9</v>
      </c>
      <c r="BB19" s="170">
        <v>24</v>
      </c>
      <c r="BC19" s="170">
        <v>66</v>
      </c>
      <c r="BD19" s="169" t="str">
        <f aca="true" t="shared" si="1" ref="BD19:BD36">IF(BC19&gt;84,"ممتاز",IF(BC19&gt;74,"جيد جـدا",IF(BC19&gt;64,"(جيد)",IF(BC19&gt;49,"مقبول",IF(BC19&gt;29,"ضعيف","ضعيف جدا")))))</f>
        <v>(جيد)</v>
      </c>
      <c r="BE19" s="170">
        <v>15</v>
      </c>
      <c r="BF19" s="170">
        <v>16</v>
      </c>
      <c r="BG19" s="170">
        <v>5</v>
      </c>
      <c r="BH19" s="170">
        <v>15</v>
      </c>
      <c r="BI19" s="170">
        <v>64</v>
      </c>
      <c r="BJ19" s="169" t="str">
        <f aca="true" t="shared" si="2" ref="BJ19:BJ37">IF(BI19&gt;84,"ممتاز",IF(BI19&gt;74,"جيد جـدا",IF(BI19&gt;64,"(جيد)",IF(BI19&gt;49,"مقبول",IF(BI19&gt;29,"ضعيف","ضعيف جدا")))))</f>
        <v>مقبول</v>
      </c>
      <c r="BK19" s="170">
        <v>16</v>
      </c>
      <c r="BL19" s="170">
        <v>24</v>
      </c>
      <c r="BM19" s="170">
        <v>7</v>
      </c>
      <c r="BN19" s="170">
        <v>24</v>
      </c>
      <c r="BO19" s="170">
        <v>68</v>
      </c>
      <c r="BP19" s="466" t="str">
        <f>IF(BO19&gt;84,"ممتاز",IF(BO19&gt;74,"جيد جـدا",IF(BO19&gt;64,"(جيد)",IF(BO19&gt;49,"مقبول",IF(BO19&gt;29,"ضعيف","ضعيف جدا")))))</f>
        <v>(جيد)</v>
      </c>
      <c r="BQ19" s="483"/>
      <c r="BR19" s="484"/>
      <c r="BS19" s="479"/>
    </row>
    <row r="20" spans="5:71" ht="49.5" customHeight="1">
      <c r="E20" s="14"/>
      <c r="F20" s="14"/>
      <c r="G20" s="197">
        <v>2</v>
      </c>
      <c r="H20" s="178">
        <f aca="true" t="shared" si="3" ref="H20:H36">G20+1164</f>
        <v>1166</v>
      </c>
      <c r="I20" s="176" t="s">
        <v>204</v>
      </c>
      <c r="J20" s="420"/>
      <c r="K20" s="420"/>
      <c r="L20" s="420"/>
      <c r="M20" s="198"/>
      <c r="N20" s="179">
        <v>18</v>
      </c>
      <c r="O20" s="179">
        <v>8</v>
      </c>
      <c r="P20" s="179">
        <v>48</v>
      </c>
      <c r="Q20" s="179">
        <v>66</v>
      </c>
      <c r="R20" s="169" t="str">
        <f aca="true" t="shared" si="4" ref="R20:R25">IF(Q20&gt;84,"ممتاز",IF(Q20&gt;74,"جيد جـدا",IF(Q20&gt;64,"(جيد)",IF(Q20&gt;49,"مقبول",IF(Q20&gt;29,"ضعيف","ضعيف جدا")))))</f>
        <v>(جيد)</v>
      </c>
      <c r="S20" s="167">
        <v>16</v>
      </c>
      <c r="T20" s="167">
        <v>8</v>
      </c>
      <c r="U20" s="167">
        <v>60</v>
      </c>
      <c r="V20" s="170">
        <v>66</v>
      </c>
      <c r="W20" s="169" t="str">
        <f aca="true" t="shared" si="5" ref="W20:W36">IF(V20&gt;84,"ممتاز",IF(V20&gt;74,"جيد جـدا",IF(V20&gt;64,"(جيد)",IF(V20&gt;49,"مقبول",IF(V20&gt;29,"ضعيف","ضعيف جدا")))))</f>
        <v>(جيد)</v>
      </c>
      <c r="X20" s="170">
        <v>13</v>
      </c>
      <c r="Y20" s="170">
        <v>8</v>
      </c>
      <c r="Z20" s="170">
        <v>51</v>
      </c>
      <c r="AA20" s="179">
        <v>61</v>
      </c>
      <c r="AB20" s="169" t="str">
        <f aca="true" t="shared" si="6" ref="AB20:AB36">IF(AA20&gt;84,"ممتاز",IF(AA20&gt;74,"جيد جـدا",IF(AA20&gt;64,"(جيد)",IF(AA20&gt;49,"مقبول",IF(AA20&gt;29,"ضعيف","ضعيف جدا")))))</f>
        <v>مقبول</v>
      </c>
      <c r="AC20" s="171">
        <v>18</v>
      </c>
      <c r="AD20" s="171">
        <v>9</v>
      </c>
      <c r="AE20" s="171">
        <v>52</v>
      </c>
      <c r="AF20" s="171">
        <v>74</v>
      </c>
      <c r="AG20" s="169" t="str">
        <f aca="true" t="shared" si="7" ref="AG20:AG36">IF(AF20&gt;84,"ممتاز",IF(AF20&gt;74,"جيد جـدا",IF(AF20&gt;64,"(جيد)",IF(AF20&gt;49,"مقبول",IF(AF20&gt;29,"ضعيف","ضعيف جدا")))))</f>
        <v>(جيد)</v>
      </c>
      <c r="AH20" s="173" t="e">
        <f>IF(#REF!&gt;84,"ممتاز",IF(#REF!&gt;74,"جيد جـدا",IF(#REF!&gt;64,"(جيد)",IF(#REF!&gt;49,"مقبول",IF(#REF!&gt;29,"ضعيف","ضعيف جدا")))))</f>
        <v>#REF!</v>
      </c>
      <c r="AI20" s="173" t="e">
        <f aca="true" t="shared" si="8" ref="AI20:AR20">IF(AH20&gt;84,"ممتاز",IF(AH20&gt;74,"جيد جـدا",IF(AH20&gt;64,"(جيد)",IF(AH20&gt;49,"مقبول",IF(AH20&gt;29,"ضعيف","ضعيف جدا")))))</f>
        <v>#REF!</v>
      </c>
      <c r="AJ20" s="173" t="e">
        <f t="shared" si="8"/>
        <v>#REF!</v>
      </c>
      <c r="AK20" s="173" t="e">
        <f t="shared" si="8"/>
        <v>#REF!</v>
      </c>
      <c r="AL20" s="173" t="e">
        <f t="shared" si="8"/>
        <v>#REF!</v>
      </c>
      <c r="AM20" s="173" t="e">
        <f t="shared" si="8"/>
        <v>#REF!</v>
      </c>
      <c r="AN20" s="173" t="e">
        <f t="shared" si="8"/>
        <v>#REF!</v>
      </c>
      <c r="AO20" s="173" t="e">
        <f t="shared" si="8"/>
        <v>#REF!</v>
      </c>
      <c r="AP20" s="173" t="e">
        <f t="shared" si="8"/>
        <v>#REF!</v>
      </c>
      <c r="AQ20" s="173" t="e">
        <f t="shared" si="8"/>
        <v>#REF!</v>
      </c>
      <c r="AR20" s="173" t="e">
        <f t="shared" si="8"/>
        <v>#REF!</v>
      </c>
      <c r="AS20" s="170">
        <v>21</v>
      </c>
      <c r="AT20" s="170">
        <v>17</v>
      </c>
      <c r="AU20" s="170">
        <v>8</v>
      </c>
      <c r="AV20" s="170">
        <v>23</v>
      </c>
      <c r="AW20" s="170">
        <v>57</v>
      </c>
      <c r="AX20" s="169" t="str">
        <f t="shared" si="0"/>
        <v>مقبول</v>
      </c>
      <c r="AY20" s="170">
        <v>18</v>
      </c>
      <c r="AZ20" s="170">
        <v>17</v>
      </c>
      <c r="BA20" s="170">
        <v>9</v>
      </c>
      <c r="BB20" s="170">
        <v>13</v>
      </c>
      <c r="BC20" s="170">
        <v>67</v>
      </c>
      <c r="BD20" s="169" t="str">
        <f t="shared" si="1"/>
        <v>(جيد)</v>
      </c>
      <c r="BE20" s="170">
        <v>17</v>
      </c>
      <c r="BF20" s="170">
        <v>14</v>
      </c>
      <c r="BG20" s="170">
        <v>5</v>
      </c>
      <c r="BH20" s="170">
        <v>19</v>
      </c>
      <c r="BI20" s="170">
        <v>68</v>
      </c>
      <c r="BJ20" s="169" t="str">
        <f t="shared" si="2"/>
        <v>(جيد)</v>
      </c>
      <c r="BK20" s="170">
        <v>19</v>
      </c>
      <c r="BL20" s="170">
        <v>22</v>
      </c>
      <c r="BM20" s="170">
        <v>7</v>
      </c>
      <c r="BN20" s="170">
        <v>24</v>
      </c>
      <c r="BO20" s="170">
        <v>70</v>
      </c>
      <c r="BP20" s="466" t="str">
        <f aca="true" t="shared" si="9" ref="BP20:BP28">IF(BO20&gt;84,"ممتاز",IF(BO20&gt;74,"جيد جـدا",IF(BO20&gt;64,"(جيد)",IF(BO20&gt;49,"مقبول",IF(BO20&gt;29,"ضعيف","ضعيف جدا")))))</f>
        <v>(جيد)</v>
      </c>
      <c r="BQ20" s="481"/>
      <c r="BR20" s="482"/>
      <c r="BS20" s="479"/>
    </row>
    <row r="21" spans="5:70" ht="49.5" customHeight="1">
      <c r="E21" s="14"/>
      <c r="F21" s="14"/>
      <c r="G21" s="197">
        <v>3</v>
      </c>
      <c r="H21" s="178">
        <f t="shared" si="3"/>
        <v>1167</v>
      </c>
      <c r="I21" s="176" t="s">
        <v>205</v>
      </c>
      <c r="J21" s="420"/>
      <c r="K21" s="420"/>
      <c r="L21" s="420"/>
      <c r="M21" s="198"/>
      <c r="N21" s="179">
        <v>19</v>
      </c>
      <c r="O21" s="179">
        <v>8</v>
      </c>
      <c r="P21" s="179">
        <v>59</v>
      </c>
      <c r="Q21" s="179">
        <v>45</v>
      </c>
      <c r="R21" s="460" t="str">
        <f t="shared" si="4"/>
        <v>ضعيف</v>
      </c>
      <c r="S21" s="167">
        <v>20</v>
      </c>
      <c r="T21" s="167">
        <v>9</v>
      </c>
      <c r="U21" s="167">
        <v>63</v>
      </c>
      <c r="V21" s="170">
        <v>70</v>
      </c>
      <c r="W21" s="169" t="str">
        <f t="shared" si="5"/>
        <v>(جيد)</v>
      </c>
      <c r="X21" s="170">
        <v>15</v>
      </c>
      <c r="Y21" s="170">
        <v>9</v>
      </c>
      <c r="Z21" s="170">
        <v>55</v>
      </c>
      <c r="AA21" s="179">
        <v>45</v>
      </c>
      <c r="AB21" s="169" t="str">
        <f t="shared" si="6"/>
        <v>ضعيف</v>
      </c>
      <c r="AC21" s="171">
        <v>18</v>
      </c>
      <c r="AD21" s="171">
        <v>10</v>
      </c>
      <c r="AE21" s="171">
        <v>57</v>
      </c>
      <c r="AF21" s="171">
        <v>79</v>
      </c>
      <c r="AG21" s="169" t="str">
        <f t="shared" si="7"/>
        <v>جيد جـدا</v>
      </c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0">
        <v>23</v>
      </c>
      <c r="AT21" s="170">
        <v>20</v>
      </c>
      <c r="AU21" s="170">
        <v>9</v>
      </c>
      <c r="AV21" s="170">
        <v>23</v>
      </c>
      <c r="AW21" s="170">
        <v>63</v>
      </c>
      <c r="AX21" s="169" t="str">
        <f t="shared" si="0"/>
        <v>مقبول</v>
      </c>
      <c r="AY21" s="170">
        <v>26</v>
      </c>
      <c r="AZ21" s="170">
        <v>23</v>
      </c>
      <c r="BA21" s="170">
        <v>9</v>
      </c>
      <c r="BB21" s="170">
        <v>26</v>
      </c>
      <c r="BC21" s="170">
        <v>67</v>
      </c>
      <c r="BD21" s="169" t="str">
        <f t="shared" si="1"/>
        <v>(جيد)</v>
      </c>
      <c r="BE21" s="170">
        <v>20</v>
      </c>
      <c r="BF21" s="170">
        <v>22</v>
      </c>
      <c r="BG21" s="170">
        <v>7</v>
      </c>
      <c r="BH21" s="170">
        <v>19</v>
      </c>
      <c r="BI21" s="170">
        <v>60</v>
      </c>
      <c r="BJ21" s="169" t="str">
        <f t="shared" si="2"/>
        <v>مقبول</v>
      </c>
      <c r="BK21" s="170">
        <v>25</v>
      </c>
      <c r="BL21" s="170">
        <v>29</v>
      </c>
      <c r="BM21" s="170">
        <v>8</v>
      </c>
      <c r="BN21" s="170">
        <v>25</v>
      </c>
      <c r="BO21" s="170">
        <v>61</v>
      </c>
      <c r="BP21" s="466" t="str">
        <f t="shared" si="9"/>
        <v>مقبول</v>
      </c>
      <c r="BQ21" s="477" t="s">
        <v>227</v>
      </c>
      <c r="BR21" s="473"/>
    </row>
    <row r="22" spans="5:70" ht="49.5" customHeight="1">
      <c r="E22" s="14"/>
      <c r="F22" s="14"/>
      <c r="G22" s="197">
        <v>4</v>
      </c>
      <c r="H22" s="178">
        <f t="shared" si="3"/>
        <v>1168</v>
      </c>
      <c r="I22" s="176" t="s">
        <v>206</v>
      </c>
      <c r="J22" s="420"/>
      <c r="K22" s="420"/>
      <c r="L22" s="420"/>
      <c r="M22" s="198"/>
      <c r="N22" s="179">
        <v>19</v>
      </c>
      <c r="O22" s="179">
        <v>8</v>
      </c>
      <c r="P22" s="179">
        <v>59</v>
      </c>
      <c r="Q22" s="179">
        <v>66</v>
      </c>
      <c r="R22" s="169" t="str">
        <f t="shared" si="4"/>
        <v>(جيد)</v>
      </c>
      <c r="S22" s="167">
        <v>19</v>
      </c>
      <c r="T22" s="167">
        <v>10</v>
      </c>
      <c r="U22" s="167">
        <v>48</v>
      </c>
      <c r="V22" s="170">
        <v>72</v>
      </c>
      <c r="W22" s="169" t="str">
        <f t="shared" si="5"/>
        <v>(جيد)</v>
      </c>
      <c r="X22" s="170">
        <v>14</v>
      </c>
      <c r="Y22" s="170">
        <v>7</v>
      </c>
      <c r="Z22" s="170">
        <v>39</v>
      </c>
      <c r="AA22" s="179">
        <v>51</v>
      </c>
      <c r="AB22" s="169" t="str">
        <f t="shared" si="6"/>
        <v>مقبول</v>
      </c>
      <c r="AC22" s="171">
        <v>15</v>
      </c>
      <c r="AD22" s="171">
        <v>9</v>
      </c>
      <c r="AE22" s="171">
        <v>49</v>
      </c>
      <c r="AF22" s="171">
        <v>64</v>
      </c>
      <c r="AG22" s="169" t="str">
        <f t="shared" si="7"/>
        <v>مقبول</v>
      </c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0">
        <v>24</v>
      </c>
      <c r="AT22" s="170">
        <v>23</v>
      </c>
      <c r="AU22" s="170">
        <v>8</v>
      </c>
      <c r="AV22" s="170">
        <v>24</v>
      </c>
      <c r="AW22" s="170">
        <v>76</v>
      </c>
      <c r="AX22" s="169" t="str">
        <f t="shared" si="0"/>
        <v>جيد جـدا</v>
      </c>
      <c r="AY22" s="170">
        <v>25</v>
      </c>
      <c r="AZ22" s="170">
        <v>24</v>
      </c>
      <c r="BA22" s="170">
        <v>9</v>
      </c>
      <c r="BB22" s="170">
        <v>19</v>
      </c>
      <c r="BC22" s="170">
        <v>58</v>
      </c>
      <c r="BD22" s="169" t="str">
        <f t="shared" si="1"/>
        <v>مقبول</v>
      </c>
      <c r="BE22" s="170">
        <v>21</v>
      </c>
      <c r="BF22" s="170">
        <v>23</v>
      </c>
      <c r="BG22" s="170">
        <v>8</v>
      </c>
      <c r="BH22" s="170">
        <v>22</v>
      </c>
      <c r="BI22" s="170">
        <v>75</v>
      </c>
      <c r="BJ22" s="169" t="str">
        <f t="shared" si="2"/>
        <v>جيد جـدا</v>
      </c>
      <c r="BK22" s="170">
        <v>22</v>
      </c>
      <c r="BL22" s="170">
        <v>29</v>
      </c>
      <c r="BM22" s="170">
        <v>9</v>
      </c>
      <c r="BN22" s="170">
        <v>21</v>
      </c>
      <c r="BO22" s="170">
        <v>74</v>
      </c>
      <c r="BP22" s="466" t="str">
        <f t="shared" si="9"/>
        <v>(جيد)</v>
      </c>
      <c r="BQ22" s="477"/>
      <c r="BR22" s="473"/>
    </row>
    <row r="23" spans="5:70" s="6" customFormat="1" ht="49.5" customHeight="1">
      <c r="E23" s="14"/>
      <c r="F23" s="14"/>
      <c r="G23" s="197">
        <v>5</v>
      </c>
      <c r="H23" s="178">
        <f t="shared" si="3"/>
        <v>1169</v>
      </c>
      <c r="I23" s="176" t="s">
        <v>207</v>
      </c>
      <c r="J23" s="426"/>
      <c r="K23" s="427"/>
      <c r="L23" s="428"/>
      <c r="M23" s="199"/>
      <c r="N23" s="167">
        <v>19</v>
      </c>
      <c r="O23" s="167">
        <v>8</v>
      </c>
      <c r="P23" s="167">
        <v>57</v>
      </c>
      <c r="Q23" s="179">
        <v>94</v>
      </c>
      <c r="R23" s="169" t="str">
        <f t="shared" si="4"/>
        <v>ممتاز</v>
      </c>
      <c r="S23" s="167">
        <v>15</v>
      </c>
      <c r="T23" s="167">
        <v>7</v>
      </c>
      <c r="U23" s="167">
        <v>63</v>
      </c>
      <c r="V23" s="170">
        <v>91</v>
      </c>
      <c r="W23" s="169" t="str">
        <f t="shared" si="5"/>
        <v>ممتاز</v>
      </c>
      <c r="X23" s="170">
        <v>12</v>
      </c>
      <c r="Y23" s="170">
        <v>7</v>
      </c>
      <c r="Z23" s="170">
        <v>52</v>
      </c>
      <c r="AA23" s="179">
        <v>83</v>
      </c>
      <c r="AB23" s="169" t="str">
        <f t="shared" si="6"/>
        <v>جيد جـدا</v>
      </c>
      <c r="AC23" s="171">
        <v>18</v>
      </c>
      <c r="AD23" s="171">
        <v>9</v>
      </c>
      <c r="AE23" s="171">
        <v>46</v>
      </c>
      <c r="AF23" s="171">
        <v>94</v>
      </c>
      <c r="AG23" s="169" t="str">
        <f t="shared" si="7"/>
        <v>ممتاز</v>
      </c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0">
        <v>15</v>
      </c>
      <c r="AT23" s="170">
        <v>15</v>
      </c>
      <c r="AU23" s="170">
        <v>9</v>
      </c>
      <c r="AV23" s="170">
        <v>25</v>
      </c>
      <c r="AW23" s="170">
        <v>75</v>
      </c>
      <c r="AX23" s="169" t="str">
        <f t="shared" si="0"/>
        <v>جيد جـدا</v>
      </c>
      <c r="AY23" s="170">
        <v>19</v>
      </c>
      <c r="AZ23" s="170">
        <v>18</v>
      </c>
      <c r="BA23" s="170">
        <v>8</v>
      </c>
      <c r="BB23" s="170">
        <v>22</v>
      </c>
      <c r="BC23" s="170">
        <v>85</v>
      </c>
      <c r="BD23" s="169" t="str">
        <f t="shared" si="1"/>
        <v>ممتاز</v>
      </c>
      <c r="BE23" s="170">
        <v>15</v>
      </c>
      <c r="BF23" s="170">
        <v>15</v>
      </c>
      <c r="BG23" s="170">
        <v>6</v>
      </c>
      <c r="BH23" s="170">
        <v>16</v>
      </c>
      <c r="BI23" s="170">
        <v>80</v>
      </c>
      <c r="BJ23" s="169" t="str">
        <f t="shared" si="2"/>
        <v>جيد جـدا</v>
      </c>
      <c r="BK23" s="170">
        <v>17</v>
      </c>
      <c r="BL23" s="170">
        <v>24</v>
      </c>
      <c r="BM23" s="170">
        <v>8</v>
      </c>
      <c r="BN23" s="170">
        <v>23</v>
      </c>
      <c r="BO23" s="170">
        <v>84</v>
      </c>
      <c r="BP23" s="466" t="str">
        <f t="shared" si="9"/>
        <v>جيد جـدا</v>
      </c>
      <c r="BQ23" s="477"/>
      <c r="BR23" s="473"/>
    </row>
    <row r="24" spans="5:70" ht="49.5" customHeight="1">
      <c r="E24" s="14"/>
      <c r="F24" s="14"/>
      <c r="G24" s="197">
        <v>6</v>
      </c>
      <c r="H24" s="178">
        <f t="shared" si="3"/>
        <v>1170</v>
      </c>
      <c r="I24" s="177" t="s">
        <v>208</v>
      </c>
      <c r="J24" s="420"/>
      <c r="K24" s="420"/>
      <c r="L24" s="420"/>
      <c r="M24" s="198"/>
      <c r="N24" s="167">
        <v>17</v>
      </c>
      <c r="O24" s="167">
        <v>6</v>
      </c>
      <c r="P24" s="167">
        <v>52</v>
      </c>
      <c r="Q24" s="180"/>
      <c r="R24" s="180"/>
      <c r="S24" s="167" t="s">
        <v>224</v>
      </c>
      <c r="T24" s="167" t="s">
        <v>224</v>
      </c>
      <c r="U24" s="167" t="s">
        <v>224</v>
      </c>
      <c r="V24" s="169"/>
      <c r="W24" s="169"/>
      <c r="X24" s="170" t="s">
        <v>224</v>
      </c>
      <c r="Y24" s="170" t="s">
        <v>224</v>
      </c>
      <c r="Z24" s="170" t="s">
        <v>224</v>
      </c>
      <c r="AA24" s="179"/>
      <c r="AB24" s="169"/>
      <c r="AC24" s="171" t="s">
        <v>224</v>
      </c>
      <c r="AD24" s="171" t="s">
        <v>224</v>
      </c>
      <c r="AE24" s="171" t="s">
        <v>224</v>
      </c>
      <c r="AF24" s="171"/>
      <c r="AG24" s="169"/>
      <c r="AH24" s="172" t="s">
        <v>224</v>
      </c>
      <c r="AI24" s="172" t="s">
        <v>224</v>
      </c>
      <c r="AJ24" s="172" t="s">
        <v>224</v>
      </c>
      <c r="AK24" s="172" t="s">
        <v>224</v>
      </c>
      <c r="AL24" s="172" t="s">
        <v>224</v>
      </c>
      <c r="AM24" s="172" t="s">
        <v>224</v>
      </c>
      <c r="AN24" s="172" t="s">
        <v>224</v>
      </c>
      <c r="AO24" s="172" t="s">
        <v>224</v>
      </c>
      <c r="AP24" s="172" t="s">
        <v>224</v>
      </c>
      <c r="AQ24" s="172" t="s">
        <v>224</v>
      </c>
      <c r="AR24" s="172" t="s">
        <v>224</v>
      </c>
      <c r="AS24" s="170" t="s">
        <v>224</v>
      </c>
      <c r="AT24" s="170" t="s">
        <v>224</v>
      </c>
      <c r="AU24" s="170" t="s">
        <v>224</v>
      </c>
      <c r="AV24" s="170" t="s">
        <v>224</v>
      </c>
      <c r="AW24" s="169"/>
      <c r="AX24" s="169"/>
      <c r="AY24" s="170" t="s">
        <v>224</v>
      </c>
      <c r="AZ24" s="170" t="s">
        <v>224</v>
      </c>
      <c r="BA24" s="170" t="s">
        <v>224</v>
      </c>
      <c r="BB24" s="170" t="s">
        <v>224</v>
      </c>
      <c r="BC24" s="170"/>
      <c r="BD24" s="169"/>
      <c r="BE24" s="170" t="s">
        <v>224</v>
      </c>
      <c r="BF24" s="170" t="s">
        <v>224</v>
      </c>
      <c r="BG24" s="170" t="s">
        <v>224</v>
      </c>
      <c r="BH24" s="170" t="s">
        <v>224</v>
      </c>
      <c r="BI24" s="169"/>
      <c r="BJ24" s="169"/>
      <c r="BK24" s="170" t="s">
        <v>224</v>
      </c>
      <c r="BL24" s="170" t="s">
        <v>224</v>
      </c>
      <c r="BM24" s="170" t="s">
        <v>224</v>
      </c>
      <c r="BN24" s="170" t="s">
        <v>224</v>
      </c>
      <c r="BO24" s="169"/>
      <c r="BP24" s="466"/>
      <c r="BQ24" s="477" t="s">
        <v>235</v>
      </c>
      <c r="BR24" s="473"/>
    </row>
    <row r="25" spans="5:70" ht="49.5" customHeight="1">
      <c r="E25" s="14"/>
      <c r="F25" s="14"/>
      <c r="G25" s="197">
        <v>7</v>
      </c>
      <c r="H25" s="178">
        <f t="shared" si="3"/>
        <v>1171</v>
      </c>
      <c r="I25" s="176" t="s">
        <v>209</v>
      </c>
      <c r="J25" s="420"/>
      <c r="K25" s="420"/>
      <c r="L25" s="420"/>
      <c r="M25" s="198"/>
      <c r="N25" s="167">
        <v>18</v>
      </c>
      <c r="O25" s="167">
        <v>7</v>
      </c>
      <c r="P25" s="167">
        <v>60</v>
      </c>
      <c r="Q25" s="179">
        <v>43</v>
      </c>
      <c r="R25" s="460" t="str">
        <f t="shared" si="4"/>
        <v>ضعيف</v>
      </c>
      <c r="S25" s="167">
        <v>18</v>
      </c>
      <c r="T25" s="167">
        <v>8</v>
      </c>
      <c r="U25" s="167">
        <v>66</v>
      </c>
      <c r="V25" s="170">
        <v>72</v>
      </c>
      <c r="W25" s="169" t="str">
        <f t="shared" si="5"/>
        <v>(جيد)</v>
      </c>
      <c r="X25" s="170">
        <v>14</v>
      </c>
      <c r="Y25" s="170">
        <v>7</v>
      </c>
      <c r="Z25" s="170">
        <v>48</v>
      </c>
      <c r="AA25" s="179">
        <v>64</v>
      </c>
      <c r="AB25" s="169" t="str">
        <f t="shared" si="6"/>
        <v>مقبول</v>
      </c>
      <c r="AC25" s="171">
        <v>14</v>
      </c>
      <c r="AD25" s="171">
        <v>9</v>
      </c>
      <c r="AE25" s="171">
        <v>46</v>
      </c>
      <c r="AF25" s="171">
        <v>78</v>
      </c>
      <c r="AG25" s="169" t="str">
        <f t="shared" si="7"/>
        <v>جيد جـدا</v>
      </c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0">
        <v>21</v>
      </c>
      <c r="AT25" s="170">
        <v>20</v>
      </c>
      <c r="AU25" s="170">
        <v>8</v>
      </c>
      <c r="AV25" s="170">
        <v>19</v>
      </c>
      <c r="AW25" s="170">
        <v>71</v>
      </c>
      <c r="AX25" s="169" t="str">
        <f t="shared" si="0"/>
        <v>(جيد)</v>
      </c>
      <c r="AY25" s="170">
        <v>21</v>
      </c>
      <c r="AZ25" s="170">
        <v>20</v>
      </c>
      <c r="BA25" s="170">
        <v>7</v>
      </c>
      <c r="BB25" s="170">
        <v>17</v>
      </c>
      <c r="BC25" s="170">
        <v>65</v>
      </c>
      <c r="BD25" s="169" t="str">
        <f t="shared" si="1"/>
        <v>(جيد)</v>
      </c>
      <c r="BE25" s="170">
        <v>21</v>
      </c>
      <c r="BF25" s="170">
        <v>24</v>
      </c>
      <c r="BG25" s="170">
        <v>7</v>
      </c>
      <c r="BH25" s="170">
        <v>15</v>
      </c>
      <c r="BI25" s="170">
        <v>69</v>
      </c>
      <c r="BJ25" s="169" t="str">
        <f t="shared" si="2"/>
        <v>(جيد)</v>
      </c>
      <c r="BK25" s="170">
        <v>18</v>
      </c>
      <c r="BL25" s="170">
        <v>24</v>
      </c>
      <c r="BM25" s="170">
        <v>5</v>
      </c>
      <c r="BN25" s="170">
        <v>20</v>
      </c>
      <c r="BO25" s="170">
        <v>69</v>
      </c>
      <c r="BP25" s="466" t="str">
        <f t="shared" si="9"/>
        <v>(جيد)</v>
      </c>
      <c r="BQ25" s="477" t="s">
        <v>228</v>
      </c>
      <c r="BR25" s="473"/>
    </row>
    <row r="26" spans="5:70" ht="49.5" customHeight="1">
      <c r="E26" s="14"/>
      <c r="F26" s="14"/>
      <c r="G26" s="197">
        <v>8</v>
      </c>
      <c r="H26" s="178">
        <f t="shared" si="3"/>
        <v>1172</v>
      </c>
      <c r="I26" s="176" t="s">
        <v>210</v>
      </c>
      <c r="J26" s="420"/>
      <c r="K26" s="420"/>
      <c r="L26" s="420"/>
      <c r="M26" s="198"/>
      <c r="N26" s="167">
        <v>17</v>
      </c>
      <c r="O26" s="167">
        <v>5</v>
      </c>
      <c r="P26" s="167">
        <v>41</v>
      </c>
      <c r="Q26" s="179">
        <v>66</v>
      </c>
      <c r="R26" s="169" t="str">
        <f aca="true" t="shared" si="10" ref="R26:R35">IF(Q26&gt;84,"ممتاز",IF(Q26&gt;74,"جيد جـدا",IF(Q26&gt;64,"(جيد)",IF(Q26&gt;49,"مقبول",IF(Q26&gt;29,"ضعيف","ضعيف جدا")))))</f>
        <v>(جيد)</v>
      </c>
      <c r="S26" s="167">
        <v>16</v>
      </c>
      <c r="T26" s="167">
        <v>7</v>
      </c>
      <c r="U26" s="167">
        <v>51</v>
      </c>
      <c r="V26" s="170">
        <v>75</v>
      </c>
      <c r="W26" s="169" t="str">
        <f t="shared" si="5"/>
        <v>جيد جـدا</v>
      </c>
      <c r="X26" s="170">
        <v>12</v>
      </c>
      <c r="Y26" s="170">
        <v>7</v>
      </c>
      <c r="Z26" s="170">
        <v>31</v>
      </c>
      <c r="AA26" s="179">
        <v>59</v>
      </c>
      <c r="AB26" s="169" t="str">
        <f t="shared" si="6"/>
        <v>مقبول</v>
      </c>
      <c r="AC26" s="171">
        <v>15</v>
      </c>
      <c r="AD26" s="171">
        <v>8</v>
      </c>
      <c r="AE26" s="171">
        <v>32</v>
      </c>
      <c r="AF26" s="171">
        <v>67</v>
      </c>
      <c r="AG26" s="169" t="str">
        <f t="shared" si="7"/>
        <v>(جيد)</v>
      </c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0">
        <v>16</v>
      </c>
      <c r="AT26" s="170">
        <v>15</v>
      </c>
      <c r="AU26" s="170">
        <v>5</v>
      </c>
      <c r="AV26" s="170">
        <v>19</v>
      </c>
      <c r="AW26" s="170">
        <v>65</v>
      </c>
      <c r="AX26" s="169" t="str">
        <f t="shared" si="0"/>
        <v>(جيد)</v>
      </c>
      <c r="AY26" s="170">
        <v>22</v>
      </c>
      <c r="AZ26" s="170">
        <v>21</v>
      </c>
      <c r="BA26" s="170">
        <v>6</v>
      </c>
      <c r="BB26" s="170">
        <v>16</v>
      </c>
      <c r="BC26" s="170">
        <v>60</v>
      </c>
      <c r="BD26" s="169" t="str">
        <f t="shared" si="1"/>
        <v>مقبول</v>
      </c>
      <c r="BE26" s="170">
        <v>15</v>
      </c>
      <c r="BF26" s="170">
        <v>18</v>
      </c>
      <c r="BG26" s="170">
        <v>5</v>
      </c>
      <c r="BH26" s="170">
        <v>15</v>
      </c>
      <c r="BI26" s="170">
        <v>63</v>
      </c>
      <c r="BJ26" s="169" t="str">
        <f t="shared" si="2"/>
        <v>مقبول</v>
      </c>
      <c r="BK26" s="170">
        <v>16</v>
      </c>
      <c r="BL26" s="170">
        <v>24</v>
      </c>
      <c r="BM26" s="170">
        <v>9</v>
      </c>
      <c r="BN26" s="170">
        <v>18</v>
      </c>
      <c r="BO26" s="170">
        <v>60</v>
      </c>
      <c r="BP26" s="466" t="str">
        <f t="shared" si="9"/>
        <v>مقبول</v>
      </c>
      <c r="BQ26" s="477" t="s">
        <v>229</v>
      </c>
      <c r="BR26" s="473"/>
    </row>
    <row r="27" spans="5:70" ht="49.5" customHeight="1">
      <c r="E27" s="14"/>
      <c r="F27" s="14"/>
      <c r="G27" s="197">
        <v>9</v>
      </c>
      <c r="H27" s="178">
        <f t="shared" si="3"/>
        <v>1173</v>
      </c>
      <c r="I27" s="176" t="s">
        <v>211</v>
      </c>
      <c r="J27" s="420"/>
      <c r="K27" s="420"/>
      <c r="L27" s="420"/>
      <c r="M27" s="198"/>
      <c r="N27" s="167">
        <v>18</v>
      </c>
      <c r="O27" s="167">
        <v>8</v>
      </c>
      <c r="P27" s="167">
        <v>56</v>
      </c>
      <c r="Q27" s="179">
        <v>51</v>
      </c>
      <c r="R27" s="169" t="str">
        <f t="shared" si="10"/>
        <v>مقبول</v>
      </c>
      <c r="S27" s="167">
        <v>17</v>
      </c>
      <c r="T27" s="167">
        <v>8</v>
      </c>
      <c r="U27" s="167">
        <v>61</v>
      </c>
      <c r="V27" s="170">
        <v>65</v>
      </c>
      <c r="W27" s="169" t="str">
        <f t="shared" si="5"/>
        <v>(جيد)</v>
      </c>
      <c r="X27" s="170">
        <v>13</v>
      </c>
      <c r="Y27" s="170">
        <v>8</v>
      </c>
      <c r="Z27" s="170">
        <v>48</v>
      </c>
      <c r="AA27" s="179">
        <v>64</v>
      </c>
      <c r="AB27" s="169" t="str">
        <f t="shared" si="6"/>
        <v>مقبول</v>
      </c>
      <c r="AC27" s="171">
        <v>12</v>
      </c>
      <c r="AD27" s="171">
        <v>8</v>
      </c>
      <c r="AE27" s="171">
        <v>50</v>
      </c>
      <c r="AF27" s="171">
        <v>69</v>
      </c>
      <c r="AG27" s="169" t="str">
        <f t="shared" si="7"/>
        <v>(جيد)</v>
      </c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0">
        <v>20</v>
      </c>
      <c r="AT27" s="170">
        <v>16</v>
      </c>
      <c r="AU27" s="170">
        <v>8</v>
      </c>
      <c r="AV27" s="170">
        <v>24</v>
      </c>
      <c r="AW27" s="170">
        <v>59</v>
      </c>
      <c r="AX27" s="169" t="str">
        <f t="shared" si="0"/>
        <v>مقبول</v>
      </c>
      <c r="AY27" s="170">
        <v>21</v>
      </c>
      <c r="AZ27" s="170">
        <v>20</v>
      </c>
      <c r="BA27" s="170">
        <v>8</v>
      </c>
      <c r="BB27" s="170">
        <v>22</v>
      </c>
      <c r="BC27" s="170">
        <v>65</v>
      </c>
      <c r="BD27" s="169" t="str">
        <f t="shared" si="1"/>
        <v>(جيد)</v>
      </c>
      <c r="BE27" s="170">
        <v>18</v>
      </c>
      <c r="BF27" s="170">
        <v>18</v>
      </c>
      <c r="BG27" s="170">
        <v>7</v>
      </c>
      <c r="BH27" s="170">
        <v>18</v>
      </c>
      <c r="BI27" s="170">
        <v>66</v>
      </c>
      <c r="BJ27" s="169" t="str">
        <f t="shared" si="2"/>
        <v>(جيد)</v>
      </c>
      <c r="BK27" s="170">
        <v>17</v>
      </c>
      <c r="BL27" s="170">
        <v>24</v>
      </c>
      <c r="BM27" s="170">
        <v>9</v>
      </c>
      <c r="BN27" s="170">
        <v>24</v>
      </c>
      <c r="BO27" s="170">
        <v>68</v>
      </c>
      <c r="BP27" s="467" t="str">
        <f t="shared" si="9"/>
        <v>(جيد)</v>
      </c>
      <c r="BQ27" s="477" t="s">
        <v>230</v>
      </c>
      <c r="BR27" s="473"/>
    </row>
    <row r="28" spans="5:70" ht="49.5" customHeight="1" thickBot="1">
      <c r="E28" s="14"/>
      <c r="F28" s="14"/>
      <c r="G28" s="197">
        <v>10</v>
      </c>
      <c r="H28" s="178">
        <f t="shared" si="3"/>
        <v>1174</v>
      </c>
      <c r="I28" s="176" t="s">
        <v>212</v>
      </c>
      <c r="J28" s="420"/>
      <c r="K28" s="420"/>
      <c r="L28" s="420"/>
      <c r="M28" s="198"/>
      <c r="N28" s="167">
        <v>18</v>
      </c>
      <c r="O28" s="167">
        <v>8</v>
      </c>
      <c r="P28" s="167">
        <v>44</v>
      </c>
      <c r="Q28" s="179">
        <v>59</v>
      </c>
      <c r="R28" s="169" t="str">
        <f t="shared" si="10"/>
        <v>مقبول</v>
      </c>
      <c r="S28" s="167">
        <v>15</v>
      </c>
      <c r="T28" s="167">
        <v>8</v>
      </c>
      <c r="U28" s="167">
        <v>58</v>
      </c>
      <c r="V28" s="170">
        <v>79</v>
      </c>
      <c r="W28" s="169" t="str">
        <f t="shared" si="5"/>
        <v>جيد جـدا</v>
      </c>
      <c r="X28" s="170">
        <v>13</v>
      </c>
      <c r="Y28" s="170">
        <v>7</v>
      </c>
      <c r="Z28" s="170">
        <v>38</v>
      </c>
      <c r="AA28" s="179">
        <v>58</v>
      </c>
      <c r="AB28" s="169" t="str">
        <f t="shared" si="6"/>
        <v>مقبول</v>
      </c>
      <c r="AC28" s="171">
        <v>12</v>
      </c>
      <c r="AD28" s="171">
        <v>8</v>
      </c>
      <c r="AE28" s="171">
        <v>47</v>
      </c>
      <c r="AF28" s="171">
        <v>73</v>
      </c>
      <c r="AG28" s="169" t="str">
        <f t="shared" si="7"/>
        <v>(جيد)</v>
      </c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0">
        <v>20</v>
      </c>
      <c r="AT28" s="170">
        <v>18</v>
      </c>
      <c r="AU28" s="170">
        <v>8</v>
      </c>
      <c r="AV28" s="170">
        <v>22</v>
      </c>
      <c r="AW28" s="170">
        <v>68</v>
      </c>
      <c r="AX28" s="169" t="str">
        <f t="shared" si="0"/>
        <v>(جيد)</v>
      </c>
      <c r="AY28" s="170">
        <v>21</v>
      </c>
      <c r="AZ28" s="170">
        <v>20</v>
      </c>
      <c r="BA28" s="170">
        <v>6</v>
      </c>
      <c r="BB28" s="170">
        <v>20</v>
      </c>
      <c r="BC28" s="170">
        <v>72</v>
      </c>
      <c r="BD28" s="169" t="str">
        <f t="shared" si="1"/>
        <v>(جيد)</v>
      </c>
      <c r="BE28" s="170">
        <v>17</v>
      </c>
      <c r="BF28" s="170">
        <v>16</v>
      </c>
      <c r="BG28" s="170">
        <v>6</v>
      </c>
      <c r="BH28" s="170">
        <v>21</v>
      </c>
      <c r="BI28" s="170">
        <v>67</v>
      </c>
      <c r="BJ28" s="169" t="str">
        <f t="shared" si="2"/>
        <v>(جيد)</v>
      </c>
      <c r="BK28" s="170">
        <v>16</v>
      </c>
      <c r="BL28" s="170">
        <v>23</v>
      </c>
      <c r="BM28" s="170">
        <v>7</v>
      </c>
      <c r="BN28" s="170">
        <v>22</v>
      </c>
      <c r="BO28" s="186">
        <v>75</v>
      </c>
      <c r="BP28" s="466" t="str">
        <f t="shared" si="9"/>
        <v>جيد جـدا</v>
      </c>
      <c r="BQ28" s="477" t="s">
        <v>231</v>
      </c>
      <c r="BR28" s="473"/>
    </row>
    <row r="29" spans="5:70" ht="49.5" customHeight="1">
      <c r="E29" s="14"/>
      <c r="F29" s="14"/>
      <c r="G29" s="197">
        <v>11</v>
      </c>
      <c r="H29" s="178">
        <f t="shared" si="3"/>
        <v>1175</v>
      </c>
      <c r="I29" s="176" t="s">
        <v>213</v>
      </c>
      <c r="J29" s="420"/>
      <c r="K29" s="420"/>
      <c r="L29" s="420"/>
      <c r="M29" s="198"/>
      <c r="N29" s="167">
        <v>19</v>
      </c>
      <c r="O29" s="167">
        <v>9</v>
      </c>
      <c r="P29" s="167">
        <v>47</v>
      </c>
      <c r="Q29" s="179">
        <v>97</v>
      </c>
      <c r="R29" s="169" t="str">
        <f t="shared" si="10"/>
        <v>ممتاز</v>
      </c>
      <c r="S29" s="167">
        <v>17</v>
      </c>
      <c r="T29" s="167">
        <v>9</v>
      </c>
      <c r="U29" s="167">
        <v>66</v>
      </c>
      <c r="V29" s="170">
        <v>85</v>
      </c>
      <c r="W29" s="169" t="str">
        <f t="shared" si="5"/>
        <v>ممتاز</v>
      </c>
      <c r="X29" s="170">
        <v>14</v>
      </c>
      <c r="Y29" s="170">
        <v>9</v>
      </c>
      <c r="Z29" s="170">
        <v>47</v>
      </c>
      <c r="AA29" s="179">
        <v>62</v>
      </c>
      <c r="AB29" s="169" t="str">
        <f t="shared" si="6"/>
        <v>مقبول</v>
      </c>
      <c r="AC29" s="171">
        <v>15</v>
      </c>
      <c r="AD29" s="171">
        <v>10</v>
      </c>
      <c r="AE29" s="171">
        <v>39</v>
      </c>
      <c r="AF29" s="171">
        <v>84</v>
      </c>
      <c r="AG29" s="169" t="str">
        <f t="shared" si="7"/>
        <v>جيد جـدا</v>
      </c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0">
        <v>20</v>
      </c>
      <c r="AT29" s="170">
        <v>23</v>
      </c>
      <c r="AU29" s="170">
        <v>8</v>
      </c>
      <c r="AV29" s="170">
        <v>20</v>
      </c>
      <c r="AW29" s="170">
        <v>79</v>
      </c>
      <c r="AX29" s="169" t="str">
        <f t="shared" si="0"/>
        <v>جيد جـدا</v>
      </c>
      <c r="AY29" s="170">
        <v>24</v>
      </c>
      <c r="AZ29" s="170">
        <v>23</v>
      </c>
      <c r="BA29" s="170">
        <v>7</v>
      </c>
      <c r="BB29" s="170">
        <v>20</v>
      </c>
      <c r="BC29" s="170">
        <v>74</v>
      </c>
      <c r="BD29" s="169" t="str">
        <f t="shared" si="1"/>
        <v>(جيد)</v>
      </c>
      <c r="BE29" s="170">
        <v>22</v>
      </c>
      <c r="BF29" s="170">
        <v>24</v>
      </c>
      <c r="BG29" s="170">
        <v>8</v>
      </c>
      <c r="BH29" s="170">
        <v>19</v>
      </c>
      <c r="BI29" s="170">
        <v>76</v>
      </c>
      <c r="BJ29" s="169" t="str">
        <f t="shared" si="2"/>
        <v>جيد جـدا</v>
      </c>
      <c r="BK29" s="170">
        <v>18</v>
      </c>
      <c r="BL29" s="170">
        <v>28</v>
      </c>
      <c r="BM29" s="170">
        <v>9</v>
      </c>
      <c r="BN29" s="170">
        <v>18</v>
      </c>
      <c r="BO29" s="186">
        <v>79</v>
      </c>
      <c r="BP29" s="468" t="str">
        <f aca="true" t="shared" si="11" ref="BP29:BP36">IF(BO29&gt;84,"ممتاز",IF(BO29&gt;74,"جيد جـدا",IF(BO29&gt;64,"(جيد)",IF(BO29&gt;49,"مقبول",IF(BO29&gt;29,"ضعيف","ضعيف جدا")))))</f>
        <v>جيد جـدا</v>
      </c>
      <c r="BQ29" s="477"/>
      <c r="BR29" s="473"/>
    </row>
    <row r="30" spans="5:70" ht="49.5" customHeight="1">
      <c r="E30" s="14"/>
      <c r="F30" s="14"/>
      <c r="G30" s="197">
        <v>12</v>
      </c>
      <c r="H30" s="178">
        <f t="shared" si="3"/>
        <v>1176</v>
      </c>
      <c r="I30" s="176" t="s">
        <v>214</v>
      </c>
      <c r="J30" s="420"/>
      <c r="K30" s="420"/>
      <c r="L30" s="420"/>
      <c r="M30" s="198"/>
      <c r="N30" s="167">
        <v>18</v>
      </c>
      <c r="O30" s="167">
        <v>6</v>
      </c>
      <c r="P30" s="167">
        <v>32</v>
      </c>
      <c r="Q30" s="179">
        <v>89</v>
      </c>
      <c r="R30" s="169" t="str">
        <f t="shared" si="10"/>
        <v>ممتاز</v>
      </c>
      <c r="S30" s="167">
        <v>16</v>
      </c>
      <c r="T30" s="167">
        <v>8</v>
      </c>
      <c r="U30" s="167">
        <v>52</v>
      </c>
      <c r="V30" s="170">
        <v>84</v>
      </c>
      <c r="W30" s="169" t="str">
        <f t="shared" si="5"/>
        <v>جيد جـدا</v>
      </c>
      <c r="X30" s="170">
        <v>10</v>
      </c>
      <c r="Y30" s="170">
        <v>8</v>
      </c>
      <c r="Z30" s="170">
        <v>45</v>
      </c>
      <c r="AA30" s="179">
        <v>72</v>
      </c>
      <c r="AB30" s="169" t="str">
        <f t="shared" si="6"/>
        <v>(جيد)</v>
      </c>
      <c r="AC30" s="171">
        <v>18</v>
      </c>
      <c r="AD30" s="171">
        <v>9</v>
      </c>
      <c r="AE30" s="171">
        <v>44</v>
      </c>
      <c r="AF30" s="171">
        <v>86</v>
      </c>
      <c r="AG30" s="169" t="str">
        <f t="shared" si="7"/>
        <v>ممتاز</v>
      </c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0">
        <v>15</v>
      </c>
      <c r="AT30" s="170">
        <v>13</v>
      </c>
      <c r="AU30" s="170">
        <v>8</v>
      </c>
      <c r="AV30" s="170">
        <v>23</v>
      </c>
      <c r="AW30" s="170">
        <v>64</v>
      </c>
      <c r="AX30" s="169" t="str">
        <f t="shared" si="0"/>
        <v>مقبول</v>
      </c>
      <c r="AY30" s="170">
        <v>21</v>
      </c>
      <c r="AZ30" s="170">
        <v>19</v>
      </c>
      <c r="BA30" s="170">
        <v>6</v>
      </c>
      <c r="BB30" s="170">
        <v>22</v>
      </c>
      <c r="BC30" s="170">
        <v>75</v>
      </c>
      <c r="BD30" s="169" t="str">
        <f t="shared" si="1"/>
        <v>جيد جـدا</v>
      </c>
      <c r="BE30" s="170">
        <v>10</v>
      </c>
      <c r="BF30" s="170">
        <v>13</v>
      </c>
      <c r="BG30" s="170">
        <v>6</v>
      </c>
      <c r="BH30" s="170">
        <v>21</v>
      </c>
      <c r="BI30" s="170">
        <v>69</v>
      </c>
      <c r="BJ30" s="169" t="str">
        <f t="shared" si="2"/>
        <v>(جيد)</v>
      </c>
      <c r="BK30" s="170">
        <v>14</v>
      </c>
      <c r="BL30" s="170">
        <v>21</v>
      </c>
      <c r="BM30" s="170">
        <v>9</v>
      </c>
      <c r="BN30" s="170">
        <v>20</v>
      </c>
      <c r="BO30" s="186">
        <v>61</v>
      </c>
      <c r="BP30" s="469" t="str">
        <f t="shared" si="11"/>
        <v>مقبول</v>
      </c>
      <c r="BQ30" s="477" t="s">
        <v>232</v>
      </c>
      <c r="BR30" s="473"/>
    </row>
    <row r="31" spans="5:70" ht="49.5" customHeight="1">
      <c r="E31" s="14"/>
      <c r="F31" s="14"/>
      <c r="G31" s="197">
        <v>13</v>
      </c>
      <c r="H31" s="178">
        <f t="shared" si="3"/>
        <v>1177</v>
      </c>
      <c r="I31" s="176" t="s">
        <v>215</v>
      </c>
      <c r="J31" s="420"/>
      <c r="K31" s="420"/>
      <c r="L31" s="420"/>
      <c r="M31" s="198"/>
      <c r="N31" s="167">
        <v>18</v>
      </c>
      <c r="O31" s="167">
        <v>6</v>
      </c>
      <c r="P31" s="167">
        <v>51</v>
      </c>
      <c r="Q31" s="179">
        <v>82</v>
      </c>
      <c r="R31" s="169" t="str">
        <f t="shared" si="10"/>
        <v>جيد جـدا</v>
      </c>
      <c r="S31" s="167">
        <v>15</v>
      </c>
      <c r="T31" s="167">
        <v>8</v>
      </c>
      <c r="U31" s="167">
        <v>56</v>
      </c>
      <c r="V31" s="170">
        <v>85</v>
      </c>
      <c r="W31" s="169" t="str">
        <f t="shared" si="5"/>
        <v>ممتاز</v>
      </c>
      <c r="X31" s="170">
        <v>12</v>
      </c>
      <c r="Y31" s="170">
        <v>6</v>
      </c>
      <c r="Z31" s="170">
        <v>39</v>
      </c>
      <c r="AA31" s="179">
        <v>70</v>
      </c>
      <c r="AB31" s="169" t="str">
        <f t="shared" si="6"/>
        <v>(جيد)</v>
      </c>
      <c r="AC31" s="171">
        <v>12</v>
      </c>
      <c r="AD31" s="171">
        <v>9</v>
      </c>
      <c r="AE31" s="171">
        <v>48</v>
      </c>
      <c r="AF31" s="171">
        <v>88</v>
      </c>
      <c r="AG31" s="169" t="str">
        <f t="shared" si="7"/>
        <v>ممتاز</v>
      </c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0">
        <v>20</v>
      </c>
      <c r="AT31" s="170">
        <v>17</v>
      </c>
      <c r="AU31" s="170">
        <v>9</v>
      </c>
      <c r="AV31" s="170">
        <v>21</v>
      </c>
      <c r="AW31" s="170">
        <v>65</v>
      </c>
      <c r="AX31" s="169" t="str">
        <f t="shared" si="0"/>
        <v>(جيد)</v>
      </c>
      <c r="AY31" s="170">
        <v>22</v>
      </c>
      <c r="AZ31" s="170">
        <v>20</v>
      </c>
      <c r="BA31" s="170">
        <v>6</v>
      </c>
      <c r="BB31" s="170">
        <v>19</v>
      </c>
      <c r="BC31" s="170">
        <v>79</v>
      </c>
      <c r="BD31" s="169" t="str">
        <f t="shared" si="1"/>
        <v>جيد جـدا</v>
      </c>
      <c r="BE31" s="170">
        <v>15</v>
      </c>
      <c r="BF31" s="170">
        <v>14</v>
      </c>
      <c r="BG31" s="170">
        <v>5</v>
      </c>
      <c r="BH31" s="170">
        <v>16</v>
      </c>
      <c r="BI31" s="170">
        <v>67</v>
      </c>
      <c r="BJ31" s="169" t="str">
        <f t="shared" si="2"/>
        <v>(جيد)</v>
      </c>
      <c r="BK31" s="170">
        <v>16</v>
      </c>
      <c r="BL31" s="170">
        <v>23</v>
      </c>
      <c r="BM31" s="170">
        <v>9</v>
      </c>
      <c r="BN31" s="170">
        <v>18</v>
      </c>
      <c r="BO31" s="186">
        <v>71</v>
      </c>
      <c r="BP31" s="469" t="str">
        <f t="shared" si="11"/>
        <v>(جيد)</v>
      </c>
      <c r="BQ31" s="477"/>
      <c r="BR31" s="473"/>
    </row>
    <row r="32" spans="5:70" ht="49.5" customHeight="1">
      <c r="E32" s="14"/>
      <c r="F32" s="14"/>
      <c r="G32" s="197">
        <v>14</v>
      </c>
      <c r="H32" s="178">
        <f t="shared" si="3"/>
        <v>1178</v>
      </c>
      <c r="I32" s="176" t="s">
        <v>216</v>
      </c>
      <c r="J32" s="420"/>
      <c r="K32" s="420"/>
      <c r="L32" s="420"/>
      <c r="M32" s="198"/>
      <c r="N32" s="167">
        <v>17</v>
      </c>
      <c r="O32" s="167">
        <v>7</v>
      </c>
      <c r="P32" s="167">
        <v>54</v>
      </c>
      <c r="Q32" s="179">
        <v>76</v>
      </c>
      <c r="R32" s="169" t="str">
        <f t="shared" si="10"/>
        <v>جيد جـدا</v>
      </c>
      <c r="S32" s="167">
        <v>18</v>
      </c>
      <c r="T32" s="167">
        <v>9</v>
      </c>
      <c r="U32" s="167">
        <v>61</v>
      </c>
      <c r="V32" s="170">
        <v>74</v>
      </c>
      <c r="W32" s="169" t="str">
        <f t="shared" si="5"/>
        <v>(جيد)</v>
      </c>
      <c r="X32" s="170">
        <v>13</v>
      </c>
      <c r="Y32" s="170">
        <v>7</v>
      </c>
      <c r="Z32" s="170">
        <v>40</v>
      </c>
      <c r="AA32" s="179">
        <v>57</v>
      </c>
      <c r="AB32" s="169" t="str">
        <f t="shared" si="6"/>
        <v>مقبول</v>
      </c>
      <c r="AC32" s="171">
        <v>18</v>
      </c>
      <c r="AD32" s="171">
        <v>8</v>
      </c>
      <c r="AE32" s="171">
        <v>43</v>
      </c>
      <c r="AF32" s="171">
        <v>74</v>
      </c>
      <c r="AG32" s="169" t="str">
        <f t="shared" si="7"/>
        <v>(جيد)</v>
      </c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0">
        <v>24</v>
      </c>
      <c r="AT32" s="170">
        <v>21</v>
      </c>
      <c r="AU32" s="170">
        <v>9</v>
      </c>
      <c r="AV32" s="170">
        <v>25</v>
      </c>
      <c r="AW32" s="170">
        <v>58</v>
      </c>
      <c r="AX32" s="169" t="str">
        <f t="shared" si="0"/>
        <v>مقبول</v>
      </c>
      <c r="AY32" s="170">
        <v>23</v>
      </c>
      <c r="AZ32" s="170">
        <v>22</v>
      </c>
      <c r="BA32" s="170">
        <v>7</v>
      </c>
      <c r="BB32" s="170">
        <v>20</v>
      </c>
      <c r="BC32" s="170">
        <v>72</v>
      </c>
      <c r="BD32" s="169" t="str">
        <f t="shared" si="1"/>
        <v>(جيد)</v>
      </c>
      <c r="BE32" s="170">
        <v>18</v>
      </c>
      <c r="BF32" s="170">
        <v>20</v>
      </c>
      <c r="BG32" s="170">
        <v>6</v>
      </c>
      <c r="BH32" s="170">
        <v>20</v>
      </c>
      <c r="BI32" s="170">
        <v>52</v>
      </c>
      <c r="BJ32" s="169" t="str">
        <f t="shared" si="2"/>
        <v>مقبول</v>
      </c>
      <c r="BK32" s="170">
        <v>20</v>
      </c>
      <c r="BL32" s="170">
        <v>24</v>
      </c>
      <c r="BM32" s="170">
        <v>8</v>
      </c>
      <c r="BN32" s="170">
        <v>20</v>
      </c>
      <c r="BO32" s="186">
        <v>60</v>
      </c>
      <c r="BP32" s="469" t="str">
        <f t="shared" si="11"/>
        <v>مقبول</v>
      </c>
      <c r="BQ32" s="477" t="s">
        <v>228</v>
      </c>
      <c r="BR32" s="473"/>
    </row>
    <row r="33" spans="5:70" ht="49.5" customHeight="1">
      <c r="E33" s="14"/>
      <c r="F33" s="14"/>
      <c r="G33" s="197">
        <v>15</v>
      </c>
      <c r="H33" s="178">
        <f t="shared" si="3"/>
        <v>1179</v>
      </c>
      <c r="I33" s="176" t="s">
        <v>217</v>
      </c>
      <c r="J33" s="420"/>
      <c r="K33" s="420"/>
      <c r="L33" s="420"/>
      <c r="M33" s="198"/>
      <c r="N33" s="167">
        <v>17</v>
      </c>
      <c r="O33" s="167">
        <v>6</v>
      </c>
      <c r="P33" s="167">
        <v>49</v>
      </c>
      <c r="Q33" s="179">
        <v>74</v>
      </c>
      <c r="R33" s="169" t="str">
        <f t="shared" si="10"/>
        <v>(جيد)</v>
      </c>
      <c r="S33" s="167">
        <v>17</v>
      </c>
      <c r="T33" s="167">
        <v>8</v>
      </c>
      <c r="U33" s="167">
        <v>56</v>
      </c>
      <c r="V33" s="170">
        <v>83</v>
      </c>
      <c r="W33" s="169" t="str">
        <f t="shared" si="5"/>
        <v>جيد جـدا</v>
      </c>
      <c r="X33" s="170">
        <v>13</v>
      </c>
      <c r="Y33" s="170">
        <v>8</v>
      </c>
      <c r="Z33" s="170">
        <v>46</v>
      </c>
      <c r="AA33" s="179">
        <v>58</v>
      </c>
      <c r="AB33" s="169" t="str">
        <f t="shared" si="6"/>
        <v>مقبول</v>
      </c>
      <c r="AC33" s="171">
        <v>14</v>
      </c>
      <c r="AD33" s="171">
        <v>8</v>
      </c>
      <c r="AE33" s="171">
        <v>47</v>
      </c>
      <c r="AF33" s="171">
        <v>89</v>
      </c>
      <c r="AG33" s="169" t="str">
        <f t="shared" si="7"/>
        <v>ممتاز</v>
      </c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0">
        <v>17</v>
      </c>
      <c r="AT33" s="170">
        <v>15</v>
      </c>
      <c r="AU33" s="170">
        <v>8</v>
      </c>
      <c r="AV33" s="170">
        <v>20</v>
      </c>
      <c r="AW33" s="170">
        <v>63</v>
      </c>
      <c r="AX33" s="169" t="str">
        <f t="shared" si="0"/>
        <v>مقبول</v>
      </c>
      <c r="AY33" s="170">
        <v>21</v>
      </c>
      <c r="AZ33" s="170">
        <v>20</v>
      </c>
      <c r="BA33" s="170">
        <v>7</v>
      </c>
      <c r="BB33" s="170">
        <v>17</v>
      </c>
      <c r="BC33" s="170">
        <v>63</v>
      </c>
      <c r="BD33" s="169" t="str">
        <f t="shared" si="1"/>
        <v>مقبول</v>
      </c>
      <c r="BE33" s="170">
        <v>17</v>
      </c>
      <c r="BF33" s="170">
        <v>17</v>
      </c>
      <c r="BG33" s="170">
        <v>6</v>
      </c>
      <c r="BH33" s="170">
        <v>21</v>
      </c>
      <c r="BI33" s="170">
        <v>57</v>
      </c>
      <c r="BJ33" s="169" t="str">
        <f t="shared" si="2"/>
        <v>مقبول</v>
      </c>
      <c r="BK33" s="170">
        <v>18</v>
      </c>
      <c r="BL33" s="170">
        <v>21</v>
      </c>
      <c r="BM33" s="170">
        <v>7</v>
      </c>
      <c r="BN33" s="170">
        <v>23</v>
      </c>
      <c r="BO33" s="186">
        <v>65</v>
      </c>
      <c r="BP33" s="469" t="str">
        <f t="shared" si="11"/>
        <v>(جيد)</v>
      </c>
      <c r="BQ33" s="477" t="s">
        <v>233</v>
      </c>
      <c r="BR33" s="473"/>
    </row>
    <row r="34" spans="5:70" ht="49.5" customHeight="1">
      <c r="E34" s="14"/>
      <c r="F34" s="14"/>
      <c r="G34" s="197">
        <v>16</v>
      </c>
      <c r="H34" s="178">
        <f t="shared" si="3"/>
        <v>1180</v>
      </c>
      <c r="I34" s="176" t="s">
        <v>218</v>
      </c>
      <c r="J34" s="420"/>
      <c r="K34" s="420"/>
      <c r="L34" s="420"/>
      <c r="M34" s="198"/>
      <c r="N34" s="167">
        <v>18</v>
      </c>
      <c r="O34" s="167">
        <v>8</v>
      </c>
      <c r="P34" s="167">
        <v>34</v>
      </c>
      <c r="Q34" s="179">
        <v>68</v>
      </c>
      <c r="R34" s="169" t="str">
        <f t="shared" si="10"/>
        <v>(جيد)</v>
      </c>
      <c r="S34" s="167">
        <v>18</v>
      </c>
      <c r="T34" s="167">
        <v>9</v>
      </c>
      <c r="U34" s="167">
        <v>35</v>
      </c>
      <c r="V34" s="170">
        <v>76</v>
      </c>
      <c r="W34" s="169" t="str">
        <f t="shared" si="5"/>
        <v>جيد جـدا</v>
      </c>
      <c r="X34" s="170">
        <v>13</v>
      </c>
      <c r="Y34" s="170">
        <v>7</v>
      </c>
      <c r="Z34" s="170">
        <v>36</v>
      </c>
      <c r="AA34" s="179">
        <v>67</v>
      </c>
      <c r="AB34" s="169" t="str">
        <f t="shared" si="6"/>
        <v>(جيد)</v>
      </c>
      <c r="AC34" s="171">
        <v>15</v>
      </c>
      <c r="AD34" s="171">
        <v>8</v>
      </c>
      <c r="AE34" s="171">
        <v>27</v>
      </c>
      <c r="AF34" s="171">
        <v>84</v>
      </c>
      <c r="AG34" s="169" t="str">
        <f t="shared" si="7"/>
        <v>جيد جـدا</v>
      </c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0">
        <v>22</v>
      </c>
      <c r="AT34" s="170">
        <v>28</v>
      </c>
      <c r="AU34" s="170">
        <v>10</v>
      </c>
      <c r="AV34" s="170">
        <v>20</v>
      </c>
      <c r="AW34" s="170">
        <v>65</v>
      </c>
      <c r="AX34" s="169" t="str">
        <f t="shared" si="0"/>
        <v>(جيد)</v>
      </c>
      <c r="AY34" s="170">
        <v>24</v>
      </c>
      <c r="AZ34" s="170">
        <v>22</v>
      </c>
      <c r="BA34" s="170">
        <v>9</v>
      </c>
      <c r="BB34" s="170">
        <v>14</v>
      </c>
      <c r="BC34" s="170">
        <v>67</v>
      </c>
      <c r="BD34" s="169" t="str">
        <f t="shared" si="1"/>
        <v>(جيد)</v>
      </c>
      <c r="BE34" s="170">
        <v>20</v>
      </c>
      <c r="BF34" s="170">
        <v>21</v>
      </c>
      <c r="BG34" s="170">
        <v>5</v>
      </c>
      <c r="BH34" s="170">
        <v>16</v>
      </c>
      <c r="BI34" s="170">
        <v>67</v>
      </c>
      <c r="BJ34" s="169" t="str">
        <f t="shared" si="2"/>
        <v>(جيد)</v>
      </c>
      <c r="BK34" s="170">
        <v>27</v>
      </c>
      <c r="BL34" s="170">
        <v>29</v>
      </c>
      <c r="BM34" s="170">
        <v>9</v>
      </c>
      <c r="BN34" s="170">
        <v>19</v>
      </c>
      <c r="BO34" s="186">
        <v>65</v>
      </c>
      <c r="BP34" s="470" t="str">
        <f t="shared" si="11"/>
        <v>(جيد)</v>
      </c>
      <c r="BQ34" s="477" t="s">
        <v>234</v>
      </c>
      <c r="BR34" s="473"/>
    </row>
    <row r="35" spans="5:70" ht="49.5" customHeight="1">
      <c r="E35" s="14"/>
      <c r="F35" s="14"/>
      <c r="G35" s="197">
        <v>17</v>
      </c>
      <c r="H35" s="178">
        <f t="shared" si="3"/>
        <v>1181</v>
      </c>
      <c r="I35" s="176" t="s">
        <v>219</v>
      </c>
      <c r="J35" s="420"/>
      <c r="K35" s="420"/>
      <c r="L35" s="420"/>
      <c r="M35" s="198"/>
      <c r="N35" s="167">
        <v>17</v>
      </c>
      <c r="O35" s="167">
        <v>7</v>
      </c>
      <c r="P35" s="167">
        <v>42</v>
      </c>
      <c r="Q35" s="179">
        <v>75</v>
      </c>
      <c r="R35" s="169" t="str">
        <f t="shared" si="10"/>
        <v>جيد جـدا</v>
      </c>
      <c r="S35" s="167">
        <v>15</v>
      </c>
      <c r="T35" s="167">
        <v>8</v>
      </c>
      <c r="U35" s="167">
        <v>44</v>
      </c>
      <c r="V35" s="170">
        <v>80</v>
      </c>
      <c r="W35" s="169" t="str">
        <f t="shared" si="5"/>
        <v>جيد جـدا</v>
      </c>
      <c r="X35" s="170">
        <v>10</v>
      </c>
      <c r="Y35" s="170">
        <v>7</v>
      </c>
      <c r="Z35" s="170">
        <v>40</v>
      </c>
      <c r="AA35" s="179">
        <v>67</v>
      </c>
      <c r="AB35" s="169" t="str">
        <f t="shared" si="6"/>
        <v>(جيد)</v>
      </c>
      <c r="AC35" s="171">
        <v>14</v>
      </c>
      <c r="AD35" s="171">
        <v>9</v>
      </c>
      <c r="AE35" s="171">
        <v>39</v>
      </c>
      <c r="AF35" s="171">
        <v>80</v>
      </c>
      <c r="AG35" s="169" t="str">
        <f t="shared" si="7"/>
        <v>جيد جـدا</v>
      </c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0">
        <v>15</v>
      </c>
      <c r="AT35" s="170">
        <v>17</v>
      </c>
      <c r="AU35" s="170">
        <v>8</v>
      </c>
      <c r="AV35" s="170">
        <v>23</v>
      </c>
      <c r="AW35" s="170">
        <v>80</v>
      </c>
      <c r="AX35" s="169" t="str">
        <f t="shared" si="0"/>
        <v>جيد جـدا</v>
      </c>
      <c r="AY35" s="170">
        <v>20</v>
      </c>
      <c r="AZ35" s="170">
        <v>19</v>
      </c>
      <c r="BA35" s="170">
        <v>6</v>
      </c>
      <c r="BB35" s="170">
        <v>15</v>
      </c>
      <c r="BC35" s="170">
        <v>72</v>
      </c>
      <c r="BD35" s="169" t="str">
        <f t="shared" si="1"/>
        <v>(جيد)</v>
      </c>
      <c r="BE35" s="170">
        <v>12</v>
      </c>
      <c r="BF35" s="170">
        <v>13</v>
      </c>
      <c r="BG35" s="170">
        <v>7</v>
      </c>
      <c r="BH35" s="170">
        <v>18</v>
      </c>
      <c r="BI35" s="170">
        <v>71</v>
      </c>
      <c r="BJ35" s="169" t="str">
        <f t="shared" si="2"/>
        <v>(جيد)</v>
      </c>
      <c r="BK35" s="170">
        <v>14</v>
      </c>
      <c r="BL35" s="170">
        <v>22</v>
      </c>
      <c r="BM35" s="170">
        <v>8</v>
      </c>
      <c r="BN35" s="170">
        <v>16</v>
      </c>
      <c r="BO35" s="186">
        <v>76</v>
      </c>
      <c r="BP35" s="466" t="str">
        <f t="shared" si="11"/>
        <v>جيد جـدا</v>
      </c>
      <c r="BQ35" s="478"/>
      <c r="BR35" s="459"/>
    </row>
    <row r="36" spans="5:70" ht="49.5" customHeight="1" thickBot="1">
      <c r="E36" s="14"/>
      <c r="F36" s="14"/>
      <c r="G36" s="197">
        <v>18</v>
      </c>
      <c r="H36" s="178">
        <f t="shared" si="3"/>
        <v>1182</v>
      </c>
      <c r="I36" s="176" t="s">
        <v>220</v>
      </c>
      <c r="J36" s="420"/>
      <c r="K36" s="420"/>
      <c r="L36" s="420"/>
      <c r="M36" s="198"/>
      <c r="N36" s="167">
        <v>17</v>
      </c>
      <c r="O36" s="167">
        <v>7</v>
      </c>
      <c r="P36" s="167">
        <v>49</v>
      </c>
      <c r="Q36" s="179">
        <v>73</v>
      </c>
      <c r="R36" s="169" t="str">
        <f>IF(Q36&gt;84,"ممتاز",IF(Q36&gt;74,"جيد جـدا",IF(Q36&gt;64,"(جيد)",IF(Q36&gt;49,"مقبول",IF(Q36&gt;29,"ضعيف","ضعيف جدا")))))</f>
        <v>(جيد)</v>
      </c>
      <c r="S36" s="167">
        <v>16</v>
      </c>
      <c r="T36" s="167">
        <v>7</v>
      </c>
      <c r="U36" s="167">
        <v>51</v>
      </c>
      <c r="V36" s="170">
        <v>74</v>
      </c>
      <c r="W36" s="169" t="str">
        <f t="shared" si="5"/>
        <v>(جيد)</v>
      </c>
      <c r="X36" s="170">
        <v>15</v>
      </c>
      <c r="Y36" s="170">
        <v>6</v>
      </c>
      <c r="Z36" s="170">
        <v>29</v>
      </c>
      <c r="AA36" s="179">
        <v>71</v>
      </c>
      <c r="AB36" s="169" t="str">
        <f t="shared" si="6"/>
        <v>(جيد)</v>
      </c>
      <c r="AC36" s="171">
        <v>18</v>
      </c>
      <c r="AD36" s="171">
        <v>9</v>
      </c>
      <c r="AE36" s="171">
        <v>39</v>
      </c>
      <c r="AF36" s="171">
        <v>82</v>
      </c>
      <c r="AG36" s="169" t="str">
        <f t="shared" si="7"/>
        <v>جيد جـدا</v>
      </c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0">
        <v>18</v>
      </c>
      <c r="AT36" s="170">
        <v>21</v>
      </c>
      <c r="AU36" s="170">
        <v>8</v>
      </c>
      <c r="AV36" s="170">
        <v>18</v>
      </c>
      <c r="AW36" s="170">
        <v>69</v>
      </c>
      <c r="AX36" s="169" t="str">
        <f t="shared" si="0"/>
        <v>(جيد)</v>
      </c>
      <c r="AY36" s="170">
        <v>24</v>
      </c>
      <c r="AZ36" s="170">
        <v>23</v>
      </c>
      <c r="BA36" s="170">
        <v>6</v>
      </c>
      <c r="BB36" s="170">
        <v>18</v>
      </c>
      <c r="BC36" s="170">
        <v>69</v>
      </c>
      <c r="BD36" s="169" t="str">
        <f t="shared" si="1"/>
        <v>(جيد)</v>
      </c>
      <c r="BE36" s="170">
        <v>15</v>
      </c>
      <c r="BF36" s="170">
        <v>13</v>
      </c>
      <c r="BG36" s="170">
        <v>6</v>
      </c>
      <c r="BH36" s="170">
        <v>19</v>
      </c>
      <c r="BI36" s="170">
        <v>71</v>
      </c>
      <c r="BJ36" s="169" t="str">
        <f t="shared" si="2"/>
        <v>(جيد)</v>
      </c>
      <c r="BK36" s="170">
        <v>20</v>
      </c>
      <c r="BL36" s="170">
        <v>23</v>
      </c>
      <c r="BM36" s="170">
        <v>8</v>
      </c>
      <c r="BN36" s="170">
        <v>21</v>
      </c>
      <c r="BO36" s="186">
        <v>70</v>
      </c>
      <c r="BP36" s="471" t="str">
        <f t="shared" si="11"/>
        <v>(جيد)</v>
      </c>
      <c r="BQ36" s="478"/>
      <c r="BR36" s="459"/>
    </row>
    <row r="37" spans="5:70" ht="49.5" customHeight="1" thickBot="1">
      <c r="E37" s="14"/>
      <c r="F37" s="14"/>
      <c r="G37" s="197">
        <v>19</v>
      </c>
      <c r="H37" s="178">
        <v>1183</v>
      </c>
      <c r="I37" s="176" t="s">
        <v>221</v>
      </c>
      <c r="J37" s="420"/>
      <c r="K37" s="420"/>
      <c r="L37" s="420"/>
      <c r="M37" s="198"/>
      <c r="N37" s="167"/>
      <c r="O37" s="167"/>
      <c r="P37" s="167"/>
      <c r="Q37" s="179">
        <v>92</v>
      </c>
      <c r="R37" s="169" t="s">
        <v>225</v>
      </c>
      <c r="S37" s="167"/>
      <c r="T37" s="167"/>
      <c r="U37" s="167"/>
      <c r="V37" s="170">
        <v>82</v>
      </c>
      <c r="W37" s="169" t="s">
        <v>226</v>
      </c>
      <c r="X37" s="170"/>
      <c r="Y37" s="170"/>
      <c r="Z37" s="170"/>
      <c r="AA37" s="179">
        <v>76</v>
      </c>
      <c r="AB37" s="169" t="s">
        <v>226</v>
      </c>
      <c r="AC37" s="171"/>
      <c r="AD37" s="171"/>
      <c r="AE37" s="171"/>
      <c r="AF37" s="171">
        <v>88</v>
      </c>
      <c r="AG37" s="169" t="s">
        <v>225</v>
      </c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0"/>
      <c r="AT37" s="170"/>
      <c r="AU37" s="170"/>
      <c r="AV37" s="170"/>
      <c r="AW37" s="170">
        <v>84</v>
      </c>
      <c r="AX37" s="169" t="str">
        <f>IF(AW37&gt;84,"ممتاز",IF(AW37&gt;74,"جيد جـدا",IF(AW37&gt;64,"(جيد)",IF(AW37&gt;49,"مقبول",IF(AW37&gt;29,"ضعيف","ضعيف جدا")))))</f>
        <v>جيد جـدا</v>
      </c>
      <c r="AY37" s="170"/>
      <c r="AZ37" s="170"/>
      <c r="BA37" s="170"/>
      <c r="BB37" s="170"/>
      <c r="BC37" s="170">
        <v>77</v>
      </c>
      <c r="BD37" s="169" t="str">
        <f>IF(BC37&gt;84,"ممتاز",IF(BC37&gt;74,"جيد جـدا",IF(BC37&gt;64,"(جيد)",IF(BC37&gt;49,"مقبول",IF(BC37&gt;29,"ضعيف","ضعيف جدا")))))</f>
        <v>جيد جـدا</v>
      </c>
      <c r="BE37" s="170"/>
      <c r="BF37" s="170"/>
      <c r="BG37" s="170"/>
      <c r="BH37" s="170"/>
      <c r="BI37" s="170">
        <v>73</v>
      </c>
      <c r="BJ37" s="169" t="str">
        <f t="shared" si="2"/>
        <v>(جيد)</v>
      </c>
      <c r="BK37" s="170"/>
      <c r="BL37" s="170"/>
      <c r="BM37" s="170"/>
      <c r="BN37" s="170"/>
      <c r="BO37" s="186">
        <v>79</v>
      </c>
      <c r="BP37" s="472" t="str">
        <f>IF(BO37&gt;84,"ممتاز",IF(BO37&gt;74,"جيد جـدا",IF(BO37&gt;64,"(جيد)",IF(BO37&gt;49,"مقبول",IF(BO37&gt;29,"ضعيف","ضعيف جدا")))))</f>
        <v>جيد جـدا</v>
      </c>
      <c r="BQ37" s="478"/>
      <c r="BR37" s="459"/>
    </row>
    <row r="38" spans="7:70" ht="49.5" customHeight="1">
      <c r="G38" s="440" t="s">
        <v>21</v>
      </c>
      <c r="H38" s="440"/>
      <c r="I38" s="161" t="s">
        <v>222</v>
      </c>
      <c r="J38" s="168" t="s">
        <v>24</v>
      </c>
      <c r="K38" s="168"/>
      <c r="L38" s="168"/>
      <c r="M38" s="168"/>
      <c r="N38" s="168"/>
      <c r="O38" s="168"/>
      <c r="P38" s="168"/>
      <c r="Q38" s="168"/>
      <c r="R38" s="461" t="s">
        <v>223</v>
      </c>
      <c r="S38" s="461"/>
      <c r="T38" s="461"/>
      <c r="U38" s="461"/>
      <c r="V38" s="461"/>
      <c r="W38" s="461"/>
      <c r="X38" s="163"/>
      <c r="Y38" s="163"/>
      <c r="Z38" s="163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75"/>
      <c r="AX38" s="175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2"/>
      <c r="BM38" s="12"/>
      <c r="BN38" s="12"/>
      <c r="BO38" s="12"/>
      <c r="BP38" s="12"/>
      <c r="BQ38" s="26"/>
      <c r="BR38" s="26"/>
    </row>
    <row r="39" spans="7:70" ht="49.5" customHeight="1">
      <c r="G39" s="440" t="s">
        <v>22</v>
      </c>
      <c r="H39" s="440"/>
      <c r="I39" s="161" t="s">
        <v>223</v>
      </c>
      <c r="J39" s="168" t="s">
        <v>25</v>
      </c>
      <c r="K39" s="168"/>
      <c r="L39" s="168"/>
      <c r="M39" s="168"/>
      <c r="N39" s="168"/>
      <c r="O39" s="168"/>
      <c r="P39" s="168"/>
      <c r="Q39" s="168"/>
      <c r="R39" s="185" t="s">
        <v>222</v>
      </c>
      <c r="S39" s="166"/>
      <c r="T39" s="166"/>
      <c r="U39" s="166"/>
      <c r="V39" s="183"/>
      <c r="W39" s="175"/>
      <c r="X39" s="168"/>
      <c r="Y39" s="168"/>
      <c r="Z39" s="166"/>
      <c r="AA39" s="462" t="s">
        <v>237</v>
      </c>
      <c r="AB39" s="462"/>
      <c r="AC39" s="462"/>
      <c r="AD39" s="462"/>
      <c r="AE39" s="462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62"/>
      <c r="AV39" s="462"/>
      <c r="AW39" s="462"/>
      <c r="AX39" s="462"/>
      <c r="AY39" s="462"/>
      <c r="AZ39" s="462"/>
      <c r="BA39" s="462"/>
      <c r="BB39" s="462"/>
      <c r="BC39" s="462"/>
      <c r="BD39" s="462"/>
      <c r="BE39" s="462"/>
      <c r="BF39" s="462"/>
      <c r="BG39" s="462"/>
      <c r="BH39" s="462"/>
      <c r="BI39" s="462"/>
      <c r="BJ39" s="421" t="s">
        <v>201</v>
      </c>
      <c r="BK39" s="421"/>
      <c r="BL39" s="421"/>
      <c r="BM39" s="421"/>
      <c r="BN39" s="421"/>
      <c r="BO39" s="421"/>
      <c r="BP39" s="421"/>
      <c r="BQ39" s="421"/>
      <c r="BR39" s="421"/>
    </row>
    <row r="40" spans="7:74" ht="49.5" customHeight="1">
      <c r="G40" s="164"/>
      <c r="H40" s="164"/>
      <c r="I40" s="161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84"/>
      <c r="W40" s="184"/>
      <c r="X40" s="421"/>
      <c r="Y40" s="421"/>
      <c r="Z40" s="162"/>
      <c r="AA40" s="162"/>
      <c r="AB40" s="422" t="s">
        <v>238</v>
      </c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22"/>
      <c r="AP40" s="422"/>
      <c r="AQ40" s="422"/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2"/>
      <c r="BF40" s="422"/>
      <c r="BG40" s="422"/>
      <c r="BH40" s="422"/>
      <c r="BI40" s="422"/>
      <c r="BJ40" s="165"/>
      <c r="BK40" s="162"/>
      <c r="BL40" s="12"/>
      <c r="BM40" s="12"/>
      <c r="BN40" s="12"/>
      <c r="BQ40" s="463" t="s">
        <v>236</v>
      </c>
      <c r="BR40" s="464"/>
      <c r="BS40" s="464"/>
      <c r="BT40" s="464"/>
      <c r="BU40" s="464"/>
      <c r="BV40" s="464"/>
    </row>
    <row r="41" spans="22:69" ht="49.5" customHeight="1">
      <c r="V41" s="2"/>
      <c r="W41" s="2"/>
      <c r="AX41" s="2"/>
      <c r="BQ41" s="2"/>
    </row>
    <row r="42" spans="22:69" ht="49.5" customHeight="1">
      <c r="V42" s="2"/>
      <c r="W42" s="2"/>
      <c r="AX42" s="2"/>
      <c r="BQ42" s="2"/>
    </row>
    <row r="43" spans="22:69" ht="49.5" customHeight="1">
      <c r="V43" s="2"/>
      <c r="W43" s="2"/>
      <c r="AX43" s="2"/>
      <c r="BQ43" s="2"/>
    </row>
    <row r="44" spans="22:69" ht="49.5" customHeight="1">
      <c r="V44" s="2"/>
      <c r="W44" s="2"/>
      <c r="AX44" s="2"/>
      <c r="BQ44" s="2"/>
    </row>
    <row r="45" spans="22:69" ht="49.5" customHeight="1">
      <c r="V45" s="2"/>
      <c r="W45" s="2"/>
      <c r="AX45" s="2"/>
      <c r="BQ45" s="2"/>
    </row>
    <row r="46" spans="22:69" ht="49.5" customHeight="1">
      <c r="V46" s="2"/>
      <c r="W46" s="2"/>
      <c r="AX46" s="2"/>
      <c r="BQ46" s="2"/>
    </row>
    <row r="47" spans="22:69" ht="49.5" customHeight="1">
      <c r="V47" s="2"/>
      <c r="W47" s="2"/>
      <c r="AX47" s="2"/>
      <c r="BQ47" s="2"/>
    </row>
    <row r="48" spans="22:69" ht="49.5" customHeight="1">
      <c r="V48" s="2"/>
      <c r="W48" s="2"/>
      <c r="AX48" s="2"/>
      <c r="BQ48" s="2"/>
    </row>
    <row r="49" spans="22:69" ht="49.5" customHeight="1">
      <c r="V49" s="2"/>
      <c r="W49" s="2"/>
      <c r="AX49" s="2"/>
      <c r="BQ49" s="2"/>
    </row>
    <row r="50" spans="22:69" ht="49.5" customHeight="1">
      <c r="V50" s="2"/>
      <c r="W50" s="2"/>
      <c r="AX50" s="2"/>
      <c r="BQ50" s="2"/>
    </row>
    <row r="51" spans="22:69" ht="49.5" customHeight="1">
      <c r="V51" s="2"/>
      <c r="W51" s="2"/>
      <c r="AX51" s="2"/>
      <c r="BQ51" s="2"/>
    </row>
    <row r="52" spans="22:69" ht="49.5" customHeight="1">
      <c r="V52" s="2"/>
      <c r="W52" s="2"/>
      <c r="AX52" s="2"/>
      <c r="BQ52" s="2"/>
    </row>
    <row r="53" spans="22:69" ht="49.5" customHeight="1">
      <c r="V53" s="2"/>
      <c r="W53" s="2"/>
      <c r="AX53" s="2"/>
      <c r="BQ53" s="2"/>
    </row>
    <row r="54" spans="22:69" ht="49.5" customHeight="1">
      <c r="V54" s="2"/>
      <c r="W54" s="2"/>
      <c r="AX54" s="2"/>
      <c r="BQ54" s="2"/>
    </row>
    <row r="55" spans="22:69" ht="49.5" customHeight="1">
      <c r="V55" s="2"/>
      <c r="W55" s="2"/>
      <c r="AX55" s="2"/>
      <c r="BQ55" s="2"/>
    </row>
    <row r="56" spans="22:69" ht="49.5" customHeight="1">
      <c r="V56" s="2"/>
      <c r="W56" s="2"/>
      <c r="AX56" s="2"/>
      <c r="BQ56" s="2"/>
    </row>
    <row r="57" spans="22:69" ht="49.5" customHeight="1">
      <c r="V57" s="2"/>
      <c r="W57" s="2"/>
      <c r="AX57" s="2"/>
      <c r="BQ57" s="2"/>
    </row>
    <row r="58" spans="22:69" ht="49.5" customHeight="1">
      <c r="V58" s="2"/>
      <c r="W58" s="2"/>
      <c r="AX58" s="2"/>
      <c r="BQ58" s="2"/>
    </row>
    <row r="59" spans="50:69" ht="49.5" customHeight="1">
      <c r="AX59" s="2"/>
      <c r="BQ59" s="2"/>
    </row>
    <row r="60" spans="50:69" ht="49.5" customHeight="1">
      <c r="AX60" s="2"/>
      <c r="BQ60" s="2"/>
    </row>
    <row r="61" spans="50:69" ht="49.5" customHeight="1">
      <c r="AX61" s="2"/>
      <c r="BQ61" s="2"/>
    </row>
    <row r="62" spans="50:69" ht="49.5" customHeight="1">
      <c r="AX62" s="2"/>
      <c r="BQ62" s="2"/>
    </row>
    <row r="63" spans="50:69" ht="49.5" customHeight="1">
      <c r="AX63" s="2"/>
      <c r="BQ63" s="2"/>
    </row>
    <row r="64" spans="50:69" ht="49.5" customHeight="1">
      <c r="AX64" s="2"/>
      <c r="BQ64" s="2"/>
    </row>
    <row r="65" ht="49.5" customHeight="1">
      <c r="BQ65" s="480"/>
    </row>
  </sheetData>
  <sheetProtection/>
  <mergeCells count="112">
    <mergeCell ref="R38:W38"/>
    <mergeCell ref="BQ40:BV40"/>
    <mergeCell ref="AA39:BI39"/>
    <mergeCell ref="AB40:BI40"/>
    <mergeCell ref="W16:W18"/>
    <mergeCell ref="Z16:Z17"/>
    <mergeCell ref="AS16:AS17"/>
    <mergeCell ref="J37:L37"/>
    <mergeCell ref="AI16:AI17"/>
    <mergeCell ref="AJ16:AJ17"/>
    <mergeCell ref="S16:S17"/>
    <mergeCell ref="T16:T17"/>
    <mergeCell ref="R16:R18"/>
    <mergeCell ref="AB16:AB18"/>
    <mergeCell ref="X16:X17"/>
    <mergeCell ref="AC16:AC17"/>
    <mergeCell ref="U16:U17"/>
    <mergeCell ref="V16:V17"/>
    <mergeCell ref="G8:I8"/>
    <mergeCell ref="G9:I9"/>
    <mergeCell ref="G10:BP10"/>
    <mergeCell ref="G11:BP11"/>
    <mergeCell ref="N12:W12"/>
    <mergeCell ref="X12:AG12"/>
    <mergeCell ref="BK14:BP15"/>
    <mergeCell ref="X14:AB15"/>
    <mergeCell ref="AY14:BD15"/>
    <mergeCell ref="E14:E17"/>
    <mergeCell ref="N14:R15"/>
    <mergeCell ref="Q16:Q17"/>
    <mergeCell ref="N16:N17"/>
    <mergeCell ref="F15:F18"/>
    <mergeCell ref="I14:I18"/>
    <mergeCell ref="H14:H18"/>
    <mergeCell ref="G14:G18"/>
    <mergeCell ref="J14:M15"/>
    <mergeCell ref="AE16:AE17"/>
    <mergeCell ref="AF16:AF17"/>
    <mergeCell ref="AC14:AG15"/>
    <mergeCell ref="AA16:AA17"/>
    <mergeCell ref="J18:L18"/>
    <mergeCell ref="P16:P17"/>
    <mergeCell ref="J16:L17"/>
    <mergeCell ref="O16:O17"/>
    <mergeCell ref="G38:H38"/>
    <mergeCell ref="G39:H39"/>
    <mergeCell ref="J26:L26"/>
    <mergeCell ref="J27:L27"/>
    <mergeCell ref="J28:L28"/>
    <mergeCell ref="J29:L29"/>
    <mergeCell ref="X40:Y40"/>
    <mergeCell ref="AH14:AH15"/>
    <mergeCell ref="AK16:AK17"/>
    <mergeCell ref="BQ14:BQ17"/>
    <mergeCell ref="AR16:AR17"/>
    <mergeCell ref="AL14:AL15"/>
    <mergeCell ref="BQ19:BR19"/>
    <mergeCell ref="BQ20:BR20"/>
    <mergeCell ref="BC16:BC17"/>
    <mergeCell ref="BE14:BJ15"/>
    <mergeCell ref="BG16:BG17"/>
    <mergeCell ref="BH16:BH17"/>
    <mergeCell ref="BI16:BI17"/>
    <mergeCell ref="BP16:BP18"/>
    <mergeCell ref="BJ16:BJ18"/>
    <mergeCell ref="BE16:BE17"/>
    <mergeCell ref="BK16:BK17"/>
    <mergeCell ref="BL16:BL17"/>
    <mergeCell ref="Y16:Y17"/>
    <mergeCell ref="S14:W15"/>
    <mergeCell ref="AG16:AG18"/>
    <mergeCell ref="AD16:AD17"/>
    <mergeCell ref="AR14:AR15"/>
    <mergeCell ref="AH16:AH17"/>
    <mergeCell ref="AK14:AK15"/>
    <mergeCell ref="AQ14:AQ15"/>
    <mergeCell ref="AI14:AI15"/>
    <mergeCell ref="AJ14:AJ15"/>
    <mergeCell ref="AP16:AP17"/>
    <mergeCell ref="AL16:AL17"/>
    <mergeCell ref="AP14:AP15"/>
    <mergeCell ref="AS14:AX15"/>
    <mergeCell ref="AT16:AT17"/>
    <mergeCell ref="BA16:BA17"/>
    <mergeCell ref="AQ16:AQ17"/>
    <mergeCell ref="AW16:AW17"/>
    <mergeCell ref="AX16:AX18"/>
    <mergeCell ref="BM16:BM17"/>
    <mergeCell ref="BN16:BN17"/>
    <mergeCell ref="BO16:BO17"/>
    <mergeCell ref="BF16:BF17"/>
    <mergeCell ref="AU16:AU17"/>
    <mergeCell ref="BD16:BD18"/>
    <mergeCell ref="AZ16:AZ17"/>
    <mergeCell ref="BB16:BB17"/>
    <mergeCell ref="AY16:AY17"/>
    <mergeCell ref="AV16:AV17"/>
    <mergeCell ref="J19:L19"/>
    <mergeCell ref="J20:L20"/>
    <mergeCell ref="J21:L21"/>
    <mergeCell ref="J22:L22"/>
    <mergeCell ref="J24:L24"/>
    <mergeCell ref="J25:L25"/>
    <mergeCell ref="J23:L23"/>
    <mergeCell ref="J30:L30"/>
    <mergeCell ref="J31:L31"/>
    <mergeCell ref="BJ39:BR39"/>
    <mergeCell ref="J32:L32"/>
    <mergeCell ref="J33:L33"/>
    <mergeCell ref="J34:L34"/>
    <mergeCell ref="J35:L35"/>
    <mergeCell ref="J36:L36"/>
  </mergeCells>
  <printOptions horizontalCentered="1"/>
  <pageMargins left="0" right="0.1" top="0.84" bottom="0.7" header="0.46" footer="0.511811023622047"/>
  <pageSetup horizontalDpi="300" verticalDpi="300" orientation="landscape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alex-link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</dc:creator>
  <cp:keywords/>
  <dc:description/>
  <cp:lastModifiedBy>control</cp:lastModifiedBy>
  <cp:lastPrinted>2010-01-10T15:01:12Z</cp:lastPrinted>
  <dcterms:created xsi:type="dcterms:W3CDTF">2007-06-28T03:06:38Z</dcterms:created>
  <dcterms:modified xsi:type="dcterms:W3CDTF">2009-12-31T23:55:28Z</dcterms:modified>
  <cp:category/>
  <cp:version/>
  <cp:contentType/>
  <cp:contentStatus/>
</cp:coreProperties>
</file>