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15600" windowHeight="583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Q29" i="2" l="1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AD12" i="2" l="1"/>
  <c r="AD13" i="2"/>
  <c r="AF13" i="2" s="1"/>
  <c r="AG13" i="2" s="1"/>
  <c r="AH13" i="2" s="1"/>
  <c r="AD14" i="2"/>
  <c r="AD15" i="2"/>
  <c r="AF15" i="2" s="1"/>
  <c r="AG15" i="2" s="1"/>
  <c r="AH15" i="2" s="1"/>
  <c r="AD16" i="2"/>
  <c r="AD18" i="2"/>
  <c r="AF18" i="2" s="1"/>
  <c r="AG18" i="2" s="1"/>
  <c r="AH18" i="2" s="1"/>
  <c r="AD20" i="2"/>
  <c r="AD21" i="2"/>
  <c r="AF21" i="2" s="1"/>
  <c r="AG21" i="2" s="1"/>
  <c r="AH21" i="2" s="1"/>
  <c r="AD22" i="2"/>
  <c r="AF22" i="2" s="1"/>
  <c r="AG22" i="2" s="1"/>
  <c r="AH22" i="2" s="1"/>
  <c r="AD23" i="2"/>
  <c r="AF23" i="2" s="1"/>
  <c r="AG23" i="2" s="1"/>
  <c r="AH23" i="2" s="1"/>
  <c r="AD24" i="2"/>
  <c r="AF24" i="2" s="1"/>
  <c r="AG24" i="2" s="1"/>
  <c r="AH24" i="2" s="1"/>
  <c r="AD25" i="2"/>
  <c r="AD26" i="2"/>
  <c r="AF26" i="2" s="1"/>
  <c r="AG26" i="2" s="1"/>
  <c r="AH26" i="2" s="1"/>
  <c r="AD28" i="2"/>
  <c r="AD29" i="2"/>
  <c r="AD10" i="2"/>
  <c r="AF10" i="2" s="1"/>
  <c r="AG10" i="2" s="1"/>
  <c r="AH10" i="2" s="1"/>
</calcChain>
</file>

<file path=xl/sharedStrings.xml><?xml version="1.0" encoding="utf-8"?>
<sst xmlns="http://schemas.openxmlformats.org/spreadsheetml/2006/main" count="382" uniqueCount="88">
  <si>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</si>
  <si>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</si>
  <si>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</si>
  <si>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</si>
  <si>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</si>
  <si>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</si>
  <si>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</si>
  <si>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</si>
  <si>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</si>
  <si>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</si>
  <si>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</si>
  <si>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</si>
  <si>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</si>
  <si>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</si>
  <si>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</si>
  <si>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</si>
  <si>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</si>
  <si>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</si>
  <si>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</si>
  <si>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</si>
  <si>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</si>
  <si>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</si>
  <si>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</si>
  <si>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</si>
  <si>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</si>
  <si>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</si>
  <si>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</si>
  <si>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</si>
  <si>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>مجموع الفصل الدراسى الثانى</t>
  </si>
  <si>
    <t>مجموع الفصلين</t>
  </si>
  <si>
    <t>التقدير العام</t>
  </si>
  <si>
    <t>كشف ( 11 )</t>
  </si>
  <si>
    <t>ضعيف جدا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</si>
  <si>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</si>
  <si>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</si>
  <si>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</si>
  <si>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</si>
  <si>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</si>
  <si>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</si>
  <si>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 xml:space="preserve">                             يعتمد،</t>
  </si>
  <si>
    <t xml:space="preserve">                   عميد الكلية ورئيس لجنة الإمتحان</t>
  </si>
  <si>
    <t xml:space="preserve">    </t>
  </si>
  <si>
    <t>راجعه للمرة الثانية :</t>
  </si>
  <si>
    <r>
      <t xml:space="preserve">                </t>
    </r>
    <r>
      <rPr>
        <b/>
        <u/>
        <sz val="26"/>
        <rFont val="Arial"/>
        <family val="2"/>
      </rPr>
      <t>لجنة إعداد النتائج</t>
    </r>
  </si>
  <si>
    <t>مروه احمد مصطفي فرغلي محمود</t>
  </si>
  <si>
    <t>مروه جمال عبد الفتاح محمود عثمان</t>
  </si>
  <si>
    <t>مريم احمد محمد يوسف</t>
  </si>
  <si>
    <t>مريم حسن محمد محروس محمد</t>
  </si>
  <si>
    <t>مريم علي عباس محمود صالح</t>
  </si>
  <si>
    <t>منار أشرف أحمد إبراهيم الهندى</t>
  </si>
  <si>
    <t>منار حسام احمد علي</t>
  </si>
  <si>
    <t>منار علاء يوسف بهنسى عبد السميع</t>
  </si>
  <si>
    <t>منار منير سعد إبراهيم النكلاوى</t>
  </si>
  <si>
    <t>منه الله احمد حسن احمد المصرى</t>
  </si>
  <si>
    <t>منه الله أحمد محمد عبد الرحمن</t>
  </si>
  <si>
    <t>منه الله اسامه عبد الباقي عبد الحكيم</t>
  </si>
  <si>
    <t>منه الله سعد عبد الرحمن عبد الجليل عبد الكريم</t>
  </si>
  <si>
    <t>منه الله شحاته رافت شحاته حسن</t>
  </si>
  <si>
    <t xml:space="preserve">منة الله صابر صالح عبد الصمد البنا </t>
  </si>
  <si>
    <t xml:space="preserve">منة الله عامر محمد مصطفي </t>
  </si>
  <si>
    <t xml:space="preserve">منة الله فوزي محمد محمد الهلالي </t>
  </si>
  <si>
    <t>منه الله كارم محمود عبد الجليل</t>
  </si>
  <si>
    <t>منه الله مجدي شوقي عبد الهادي</t>
  </si>
  <si>
    <t>منه الله محمد حسن ابراهيم سليمان</t>
  </si>
  <si>
    <t>مقبول</t>
  </si>
  <si>
    <t>جيد جدا</t>
  </si>
  <si>
    <t>ضعيف</t>
  </si>
  <si>
    <t>ممتاز</t>
  </si>
  <si>
    <t>محرومه</t>
  </si>
  <si>
    <t>ا.م.د / حنان أحمد مراد</t>
  </si>
  <si>
    <t xml:space="preserve">   أ.د / مها محمود شفيق عبيد</t>
  </si>
  <si>
    <t>(جيد)</t>
  </si>
  <si>
    <t>ـــ</t>
  </si>
  <si>
    <t>نجحت جمباز فنى (أولى)</t>
  </si>
  <si>
    <t>نجحت رياضات مائية (أولى)</t>
  </si>
  <si>
    <t>نجحت كرة سلة (أولى)</t>
  </si>
  <si>
    <t>نجحت أساسيات طرق تدريس +جمباز فنى (أولى)</t>
  </si>
  <si>
    <t>رسبت أساسيات طرق تدريس (أولى) ، محرومة جميع مواد الفصل الدراسى الثانى بعد موافقة عميد الكلية بتاريخ 2016/5/17 بناء على تفويض مجلس الكلية لسيادتها بالجلسة رقم (1) بتاريخ 2015/8/10</t>
  </si>
  <si>
    <t>_</t>
  </si>
  <si>
    <t xml:space="preserve">                                                          عن العام الجامعي 2015 / 2016       " بعد الرفع "</t>
  </si>
  <si>
    <t xml:space="preserve">     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</si>
  <si>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>مناهج بحث علمى</t>
  </si>
  <si>
    <t>التدريب الرياضى</t>
  </si>
  <si>
    <t>الرياضات المائية</t>
  </si>
  <si>
    <t>الكرة الطائرة</t>
  </si>
  <si>
    <t>كرة اليد</t>
  </si>
  <si>
    <t>مناهج البحث العلمى</t>
  </si>
  <si>
    <t>الجمباز الفنى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</si>
</sst>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charset val="1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6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</font>
    <font>
      <b/>
      <u/>
      <sz val="32"/>
      <color theme="1"/>
      <name val="Arial"/>
      <family val="2"/>
    </font>
    <font>
      <b/>
      <sz val="30"/>
      <color indexed="8"/>
      <name val="Arial"/>
      <family val="2"/>
    </font>
    <font>
      <b/>
      <sz val="26"/>
      <color indexed="8"/>
      <name val="Arial"/>
      <family val="2"/>
    </font>
    <font>
      <b/>
      <sz val="30"/>
      <color theme="1"/>
      <name val="Arial"/>
      <family val="2"/>
    </font>
    <font>
      <b/>
      <sz val="26"/>
      <color theme="1"/>
      <name val="Arial"/>
      <family val="2"/>
    </font>
    <font>
      <b/>
      <sz val="32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9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7" fillId="0" borderId="0" xfId="1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textRotation="90"/>
    </xf>
    <xf numFmtId="0" fontId="14" fillId="0" borderId="0" xfId="0" applyFont="1" applyAlignment="1">
      <alignment vertical="center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 readingOrder="2"/>
    </xf>
    <xf numFmtId="0" fontId="10" fillId="4" borderId="13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 readingOrder="2"/>
    </xf>
    <xf numFmtId="0" fontId="15" fillId="4" borderId="18" xfId="0" applyFont="1" applyFill="1" applyBorder="1" applyAlignment="1">
      <alignment horizontal="center" vertical="center" wrapText="1" readingOrder="2"/>
    </xf>
    <xf numFmtId="0" fontId="15" fillId="4" borderId="20" xfId="0" applyFont="1" applyFill="1" applyBorder="1" applyAlignment="1">
      <alignment horizontal="center" vertical="center" wrapText="1" readingOrder="2"/>
    </xf>
    <xf numFmtId="0" fontId="19" fillId="2" borderId="23" xfId="0" applyFont="1" applyFill="1" applyBorder="1" applyAlignment="1">
      <alignment horizontal="center" vertical="center" wrapText="1" readingOrder="2"/>
    </xf>
    <xf numFmtId="0" fontId="15" fillId="2" borderId="23" xfId="0" applyFont="1" applyFill="1" applyBorder="1" applyAlignment="1">
      <alignment horizontal="center" vertical="center" wrapText="1" readingOrder="2"/>
    </xf>
    <xf numFmtId="0" fontId="16" fillId="3" borderId="2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0" fillId="2" borderId="19" xfId="0" applyFont="1" applyFill="1" applyBorder="1" applyAlignment="1">
      <alignment horizontal="center" vertical="center" readingOrder="2"/>
    </xf>
    <xf numFmtId="0" fontId="16" fillId="3" borderId="21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7" fillId="2" borderId="2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readingOrder="2"/>
    </xf>
    <xf numFmtId="0" fontId="22" fillId="2" borderId="23" xfId="0" applyFont="1" applyFill="1" applyBorder="1" applyAlignment="1">
      <alignment horizontal="center" vertical="center" readingOrder="2"/>
    </xf>
    <xf numFmtId="0" fontId="15" fillId="2" borderId="23" xfId="0" applyFont="1" applyFill="1" applyBorder="1" applyAlignment="1">
      <alignment horizontal="right" vertical="center" wrapText="1" readingOrder="2"/>
    </xf>
    <xf numFmtId="0" fontId="17" fillId="2" borderId="33" xfId="0" applyFont="1" applyFill="1" applyBorder="1" applyAlignment="1">
      <alignment horizontal="center" vertical="center" readingOrder="2"/>
    </xf>
    <xf numFmtId="0" fontId="15" fillId="2" borderId="19" xfId="0" applyFont="1" applyFill="1" applyBorder="1" applyAlignment="1">
      <alignment horizontal="right" vertical="center" wrapText="1" readingOrder="2"/>
    </xf>
    <xf numFmtId="0" fontId="17" fillId="2" borderId="32" xfId="0" applyFont="1" applyFill="1" applyBorder="1" applyAlignment="1">
      <alignment horizontal="center" vertical="center" readingOrder="2"/>
    </xf>
    <xf numFmtId="0" fontId="15" fillId="2" borderId="21" xfId="0" applyFont="1" applyFill="1" applyBorder="1" applyAlignment="1">
      <alignment horizontal="right" vertical="center" wrapText="1" readingOrder="2"/>
    </xf>
    <xf numFmtId="0" fontId="17" fillId="2" borderId="34" xfId="0" applyFont="1" applyFill="1" applyBorder="1" applyAlignment="1">
      <alignment horizontal="center" vertical="center" readingOrder="2"/>
    </xf>
    <xf numFmtId="0" fontId="19" fillId="2" borderId="0" xfId="0" applyFont="1" applyFill="1" applyBorder="1" applyAlignment="1">
      <alignment horizontal="center" vertical="center" wrapText="1" readingOrder="2"/>
    </xf>
    <xf numFmtId="0" fontId="25" fillId="2" borderId="36" xfId="0" applyFont="1" applyFill="1" applyBorder="1" applyAlignment="1">
      <alignment horizontal="center" vertical="center" readingOrder="2"/>
    </xf>
    <xf numFmtId="0" fontId="23" fillId="2" borderId="19" xfId="0" applyFont="1" applyFill="1" applyBorder="1" applyAlignment="1">
      <alignment horizontal="center" vertical="center" readingOrder="2"/>
    </xf>
    <xf numFmtId="0" fontId="24" fillId="2" borderId="19" xfId="0" applyFont="1" applyFill="1" applyBorder="1" applyAlignment="1">
      <alignment horizontal="center" vertical="center" readingOrder="2"/>
    </xf>
    <xf numFmtId="0" fontId="23" fillId="2" borderId="21" xfId="0" applyFont="1" applyFill="1" applyBorder="1" applyAlignment="1">
      <alignment horizontal="center" vertical="center" readingOrder="2"/>
    </xf>
    <xf numFmtId="0" fontId="24" fillId="2" borderId="21" xfId="0" applyFont="1" applyFill="1" applyBorder="1" applyAlignment="1">
      <alignment horizontal="center" vertical="center" readingOrder="2"/>
    </xf>
    <xf numFmtId="0" fontId="21" fillId="2" borderId="19" xfId="0" applyFont="1" applyFill="1" applyBorder="1" applyAlignment="1">
      <alignment horizontal="center" vertical="center" readingOrder="2"/>
    </xf>
    <xf numFmtId="0" fontId="22" fillId="2" borderId="19" xfId="0" applyFont="1" applyFill="1" applyBorder="1" applyAlignment="1">
      <alignment horizontal="center" vertical="center" readingOrder="2"/>
    </xf>
    <xf numFmtId="0" fontId="19" fillId="2" borderId="35" xfId="0" applyFont="1" applyFill="1" applyBorder="1" applyAlignment="1">
      <alignment horizontal="center" vertical="center" wrapText="1" readingOrder="2"/>
    </xf>
    <xf numFmtId="0" fontId="19" fillId="2" borderId="22" xfId="0" applyFont="1" applyFill="1" applyBorder="1" applyAlignment="1">
      <alignment horizontal="center" vertical="center" wrapText="1" readingOrder="2"/>
    </xf>
    <xf numFmtId="164" fontId="23" fillId="2" borderId="35" xfId="0" applyNumberFormat="1" applyFont="1" applyFill="1" applyBorder="1" applyAlignment="1">
      <alignment horizontal="center" vertical="center" wrapText="1" readingOrder="2"/>
    </xf>
    <xf numFmtId="0" fontId="23" fillId="2" borderId="35" xfId="0" applyFont="1" applyFill="1" applyBorder="1" applyAlignment="1">
      <alignment horizontal="center" vertical="center" wrapText="1" readingOrder="2"/>
    </xf>
    <xf numFmtId="164" fontId="23" fillId="2" borderId="22" xfId="0" applyNumberFormat="1" applyFont="1" applyFill="1" applyBorder="1" applyAlignment="1">
      <alignment horizontal="center" vertical="center" wrapText="1" readingOrder="2"/>
    </xf>
    <xf numFmtId="0" fontId="24" fillId="2" borderId="23" xfId="0" applyFont="1" applyFill="1" applyBorder="1" applyAlignment="1">
      <alignment horizontal="center" vertical="center" wrapText="1" readingOrder="2"/>
    </xf>
    <xf numFmtId="0" fontId="26" fillId="2" borderId="29" xfId="0" applyFont="1" applyFill="1" applyBorder="1" applyAlignment="1">
      <alignment horizontal="center" vertical="center" wrapText="1" readingOrder="2"/>
    </xf>
    <xf numFmtId="0" fontId="24" fillId="2" borderId="19" xfId="0" applyFont="1" applyFill="1" applyBorder="1" applyAlignment="1">
      <alignment horizontal="center" vertical="center" wrapText="1" readingOrder="2"/>
    </xf>
    <xf numFmtId="0" fontId="26" fillId="2" borderId="30" xfId="0" applyFont="1" applyFill="1" applyBorder="1" applyAlignment="1">
      <alignment horizontal="center" vertical="center" wrapText="1" readingOrder="2"/>
    </xf>
    <xf numFmtId="0" fontId="24" fillId="2" borderId="21" xfId="0" applyFont="1" applyFill="1" applyBorder="1" applyAlignment="1">
      <alignment horizontal="center" vertical="center" wrapText="1" readingOrder="2"/>
    </xf>
    <xf numFmtId="0" fontId="26" fillId="2" borderId="31" xfId="0" applyFont="1" applyFill="1" applyBorder="1" applyAlignment="1">
      <alignment horizontal="center" vertical="center" wrapText="1" readingOrder="2"/>
    </xf>
    <xf numFmtId="0" fontId="10" fillId="2" borderId="19" xfId="0" applyFont="1" applyFill="1" applyBorder="1" applyAlignment="1">
      <alignment horizontal="center" vertical="center" wrapText="1" readingOrder="2"/>
    </xf>
    <xf numFmtId="0" fontId="9" fillId="2" borderId="19" xfId="0" applyFont="1" applyFill="1" applyBorder="1" applyAlignment="1">
      <alignment horizontal="center" vertical="center" wrapText="1" readingOrder="2"/>
    </xf>
    <xf numFmtId="0" fontId="27" fillId="2" borderId="30" xfId="0" applyFont="1" applyFill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4" borderId="9" xfId="0" applyFont="1" applyFill="1" applyBorder="1" applyAlignment="1">
      <alignment horizontal="center" vertical="center" textRotation="135"/>
    </xf>
    <xf numFmtId="0" fontId="10" fillId="4" borderId="13" xfId="0" applyFont="1" applyFill="1" applyBorder="1" applyAlignment="1">
      <alignment horizontal="center" vertical="center" textRotation="135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5" fillId="4" borderId="16" xfId="0" applyFont="1" applyFill="1" applyBorder="1" applyAlignment="1">
      <alignment horizontal="center" vertical="center" textRotation="90"/>
    </xf>
    <xf numFmtId="0" fontId="15" fillId="4" borderId="18" xfId="0" applyFont="1" applyFill="1" applyBorder="1" applyAlignment="1">
      <alignment horizontal="center" vertical="center" textRotation="90"/>
    </xf>
    <xf numFmtId="0" fontId="15" fillId="4" borderId="24" xfId="0" applyFont="1" applyFill="1" applyBorder="1" applyAlignment="1">
      <alignment horizontal="center" vertical="center" textRotation="90"/>
    </xf>
    <xf numFmtId="0" fontId="15" fillId="4" borderId="17" xfId="0" applyFont="1" applyFill="1" applyBorder="1" applyAlignment="1">
      <alignment horizontal="center" vertical="center" textRotation="90"/>
    </xf>
    <xf numFmtId="0" fontId="15" fillId="4" borderId="19" xfId="0" applyFont="1" applyFill="1" applyBorder="1" applyAlignment="1">
      <alignment horizontal="center" vertical="center" textRotation="90"/>
    </xf>
    <xf numFmtId="0" fontId="15" fillId="4" borderId="25" xfId="0" applyFont="1" applyFill="1" applyBorder="1" applyAlignment="1">
      <alignment horizontal="center" vertical="center" textRotation="90"/>
    </xf>
    <xf numFmtId="0" fontId="15" fillId="4" borderId="17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6693240" y="43543"/>
          <a:ext cx="0" cy="4114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5620267" y="30480"/>
          <a:ext cx="890093" cy="1066892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040418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0219853" y="30480"/>
          <a:ext cx="1447" cy="416652"/>
        </a:xfrm>
        <a:prstGeom prst="rect">
          <a:avLst/>
        </a:prstGeom>
      </xdr:spPr>
    </xdr:pic>
    <xdr:clientData/>
  </xdr:twoCellAnchor>
  <xdr:twoCellAnchor editAs="oneCell">
    <xdr:from>
      <xdr:col>3</xdr:col>
      <xdr:colOff>1479550</xdr:colOff>
      <xdr:row>0</xdr:row>
      <xdr:rowOff>0</xdr:rowOff>
    </xdr:from>
    <xdr:to>
      <xdr:col>3</xdr:col>
      <xdr:colOff>2369643</xdr:colOff>
      <xdr:row>2</xdr:row>
      <xdr:rowOff>66132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94581607" y="0"/>
          <a:ext cx="890093" cy="1082132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040418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0219853" y="30480"/>
          <a:ext cx="1447" cy="4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4"/>
  <sheetViews>
    <sheetView rightToLeft="1" tabSelected="1" topLeftCell="B6" zoomScale="28" zoomScaleNormal="28" workbookViewId="0">
      <selection activeCell="AJ11" sqref="AJ11"/>
    </sheetView>
  </sheetViews>
  <sheetFormatPr defaultRowHeight="15" x14ac:dyDescent="0.25"/>
  <cols>
    <col min="2" max="3" width="10.7109375" customWidth="1"/>
    <col min="4" max="4" width="55.7109375" customWidth="1"/>
    <col min="5" max="5" width="8.7109375" customWidth="1"/>
    <col min="6" max="6" width="10.7109375" customWidth="1"/>
    <col min="7" max="7" width="13.7109375" customWidth="1"/>
    <col min="8" max="8" width="10.7109375" customWidth="1"/>
    <col min="9" max="9" width="13.7109375" customWidth="1"/>
    <col min="10" max="10" width="10.7109375" customWidth="1"/>
    <col min="11" max="11" width="13.7109375" customWidth="1"/>
    <col min="12" max="12" width="10.7109375" customWidth="1"/>
    <col min="13" max="13" width="13.7109375" customWidth="1"/>
    <col min="14" max="14" width="10.7109375" customWidth="1"/>
    <col min="15" max="15" width="13.7109375" customWidth="1"/>
    <col min="16" max="16" width="10.710937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5" width="13.7109375" customWidth="1"/>
    <col min="26" max="26" width="10.7109375" customWidth="1"/>
    <col min="27" max="27" width="13.7109375" customWidth="1"/>
    <col min="28" max="28" width="10.7109375" customWidth="1"/>
    <col min="29" max="29" width="13.7109375" customWidth="1"/>
    <col min="30" max="30" width="14.5703125" style="1" customWidth="1"/>
    <col min="31" max="31" width="13.7109375" style="1" customWidth="1"/>
    <col min="32" max="32" width="18.7109375" style="1" customWidth="1"/>
    <col min="33" max="34" width="20.7109375" style="1" customWidth="1"/>
    <col min="35" max="35" width="13.5703125" style="1" customWidth="1"/>
    <col min="36" max="36" width="15.5703125" style="1" customWidth="1"/>
    <col min="37" max="37" width="14.5703125" style="1" customWidth="1"/>
    <col min="38" max="38" width="17.42578125" style="1" customWidth="1"/>
    <col min="39" max="39" width="55.7109375" customWidth="1"/>
  </cols>
  <sheetData>
    <row r="1" spans="1:87" s="1" customFormat="1" ht="39.6" customHeight="1" x14ac:dyDescent="0.25">
      <c r="D1" s="50">
        <v>71</v>
      </c>
    </row>
    <row r="2" spans="1:87" s="1" customFormat="1" ht="39.950000000000003" customHeight="1" x14ac:dyDescent="0.25">
      <c r="B2" s="93"/>
      <c r="C2" s="93"/>
      <c r="D2" s="93"/>
      <c r="E2" s="15"/>
    </row>
    <row r="3" spans="1:87" s="1" customFormat="1" ht="39.950000000000003" customHeight="1" x14ac:dyDescent="0.25">
      <c r="B3" s="6" t="s">
        <v>27</v>
      </c>
      <c r="C3" s="6"/>
      <c r="D3" s="6"/>
      <c r="E3" s="6"/>
    </row>
    <row r="4" spans="1:87" s="1" customFormat="1" ht="39.950000000000003" customHeight="1" x14ac:dyDescent="0.25">
      <c r="B4" s="94" t="s">
        <v>43</v>
      </c>
      <c r="C4" s="94"/>
      <c r="D4" s="95"/>
      <c r="E4" s="16"/>
    </row>
    <row r="5" spans="1:87" s="1" customFormat="1" ht="39.950000000000003" customHeight="1" x14ac:dyDescent="0.25">
      <c r="B5" s="96" t="s">
        <v>80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</row>
    <row r="6" spans="1:87" s="1" customFormat="1" ht="39.950000000000003" customHeight="1" thickBot="1" x14ac:dyDescent="0.3">
      <c r="B6" s="3"/>
      <c r="C6" s="3"/>
      <c r="D6" s="17" t="s">
        <v>31</v>
      </c>
      <c r="E6" s="17"/>
      <c r="F6" s="2"/>
      <c r="G6" s="17"/>
      <c r="H6" s="17"/>
      <c r="I6" s="17"/>
      <c r="J6" s="17"/>
      <c r="K6" s="17"/>
      <c r="L6" s="97" t="s">
        <v>79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4"/>
      <c r="CI6" s="4"/>
    </row>
    <row r="7" spans="1:87" ht="90" customHeight="1" thickTop="1" thickBot="1" x14ac:dyDescent="0.3">
      <c r="A7" s="5"/>
      <c r="B7" s="98" t="s">
        <v>0</v>
      </c>
      <c r="C7" s="101" t="s">
        <v>1</v>
      </c>
      <c r="D7" s="104" t="s">
        <v>2</v>
      </c>
      <c r="E7" s="18" t="s">
        <v>3</v>
      </c>
      <c r="F7" s="82" t="s">
        <v>4</v>
      </c>
      <c r="G7" s="83"/>
      <c r="H7" s="82" t="s">
        <v>5</v>
      </c>
      <c r="I7" s="83"/>
      <c r="J7" s="82" t="s">
        <v>6</v>
      </c>
      <c r="K7" s="83"/>
      <c r="L7" s="107" t="s">
        <v>7</v>
      </c>
      <c r="M7" s="108"/>
      <c r="N7" s="82" t="s">
        <v>8</v>
      </c>
      <c r="O7" s="83"/>
      <c r="P7" s="82" t="s">
        <v>9</v>
      </c>
      <c r="Q7" s="83"/>
      <c r="R7" s="80" t="s">
        <v>15</v>
      </c>
      <c r="S7" s="81"/>
      <c r="T7" s="80" t="s">
        <v>16</v>
      </c>
      <c r="U7" s="81"/>
      <c r="V7" s="82" t="s">
        <v>17</v>
      </c>
      <c r="W7" s="83"/>
      <c r="X7" s="80" t="s">
        <v>10</v>
      </c>
      <c r="Y7" s="81"/>
      <c r="Z7" s="80" t="s">
        <v>18</v>
      </c>
      <c r="AA7" s="81"/>
      <c r="AB7" s="82" t="s">
        <v>11</v>
      </c>
      <c r="AC7" s="83"/>
      <c r="AD7" s="74" t="s">
        <v>28</v>
      </c>
      <c r="AE7" s="74" t="s">
        <v>33</v>
      </c>
      <c r="AF7" s="74" t="s">
        <v>29</v>
      </c>
      <c r="AG7" s="74" t="s">
        <v>34</v>
      </c>
      <c r="AH7" s="74" t="s">
        <v>30</v>
      </c>
      <c r="AI7" s="74" t="s">
        <v>35</v>
      </c>
      <c r="AJ7" s="89" t="s">
        <v>36</v>
      </c>
      <c r="AK7" s="90"/>
      <c r="AL7" s="74" t="s">
        <v>37</v>
      </c>
      <c r="AM7" s="84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79.900000000000006" customHeight="1" thickBot="1" x14ac:dyDescent="0.3">
      <c r="A8" s="1"/>
      <c r="B8" s="99"/>
      <c r="C8" s="102"/>
      <c r="D8" s="105"/>
      <c r="E8" s="19" t="s">
        <v>12</v>
      </c>
      <c r="F8" s="11" t="s">
        <v>20</v>
      </c>
      <c r="G8" s="78" t="s">
        <v>13</v>
      </c>
      <c r="H8" s="11" t="s">
        <v>20</v>
      </c>
      <c r="I8" s="78" t="s">
        <v>13</v>
      </c>
      <c r="J8" s="11" t="s">
        <v>20</v>
      </c>
      <c r="K8" s="78" t="s">
        <v>13</v>
      </c>
      <c r="L8" s="11" t="s">
        <v>20</v>
      </c>
      <c r="M8" s="78" t="s">
        <v>13</v>
      </c>
      <c r="N8" s="11" t="s">
        <v>20</v>
      </c>
      <c r="O8" s="78" t="s">
        <v>13</v>
      </c>
      <c r="P8" s="11" t="s">
        <v>20</v>
      </c>
      <c r="Q8" s="78" t="s">
        <v>13</v>
      </c>
      <c r="R8" s="11" t="s">
        <v>20</v>
      </c>
      <c r="S8" s="78" t="s">
        <v>13</v>
      </c>
      <c r="T8" s="11" t="s">
        <v>20</v>
      </c>
      <c r="U8" s="78" t="s">
        <v>13</v>
      </c>
      <c r="V8" s="11" t="s">
        <v>20</v>
      </c>
      <c r="W8" s="78" t="s">
        <v>13</v>
      </c>
      <c r="X8" s="11" t="s">
        <v>20</v>
      </c>
      <c r="Y8" s="78" t="s">
        <v>13</v>
      </c>
      <c r="Z8" s="11" t="s">
        <v>20</v>
      </c>
      <c r="AA8" s="78" t="s">
        <v>13</v>
      </c>
      <c r="AB8" s="11" t="s">
        <v>20</v>
      </c>
      <c r="AC8" s="78" t="s">
        <v>13</v>
      </c>
      <c r="AD8" s="75"/>
      <c r="AE8" s="75"/>
      <c r="AF8" s="75"/>
      <c r="AG8" s="75"/>
      <c r="AH8" s="87"/>
      <c r="AI8" s="87"/>
      <c r="AJ8" s="91"/>
      <c r="AK8" s="92"/>
      <c r="AL8" s="87"/>
      <c r="AM8" s="8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40.15" customHeight="1" thickBot="1" x14ac:dyDescent="0.3">
      <c r="A9" s="1"/>
      <c r="B9" s="100"/>
      <c r="C9" s="103"/>
      <c r="D9" s="106"/>
      <c r="E9" s="20" t="s">
        <v>14</v>
      </c>
      <c r="F9" s="21">
        <v>100</v>
      </c>
      <c r="G9" s="79"/>
      <c r="H9" s="21">
        <v>100</v>
      </c>
      <c r="I9" s="79"/>
      <c r="J9" s="21">
        <v>100</v>
      </c>
      <c r="K9" s="79"/>
      <c r="L9" s="21">
        <v>100</v>
      </c>
      <c r="M9" s="79"/>
      <c r="N9" s="21">
        <v>100</v>
      </c>
      <c r="O9" s="79"/>
      <c r="P9" s="21">
        <v>100</v>
      </c>
      <c r="Q9" s="79"/>
      <c r="R9" s="21">
        <v>100</v>
      </c>
      <c r="S9" s="79"/>
      <c r="T9" s="21">
        <v>100</v>
      </c>
      <c r="U9" s="79"/>
      <c r="V9" s="21">
        <v>100</v>
      </c>
      <c r="W9" s="79"/>
      <c r="X9" s="21">
        <v>100</v>
      </c>
      <c r="Y9" s="79"/>
      <c r="Z9" s="21">
        <v>100</v>
      </c>
      <c r="AA9" s="79"/>
      <c r="AB9" s="21">
        <v>100</v>
      </c>
      <c r="AC9" s="79"/>
      <c r="AD9" s="21">
        <v>1200</v>
      </c>
      <c r="AE9" s="21">
        <v>1200</v>
      </c>
      <c r="AF9" s="21">
        <v>2400</v>
      </c>
      <c r="AG9" s="22" t="s">
        <v>38</v>
      </c>
      <c r="AH9" s="88"/>
      <c r="AI9" s="88"/>
      <c r="AJ9" s="21">
        <v>1</v>
      </c>
      <c r="AK9" s="21">
        <v>2</v>
      </c>
      <c r="AL9" s="88"/>
      <c r="AM9" s="86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5" customHeight="1" thickTop="1" thickBot="1" x14ac:dyDescent="0.3">
      <c r="A10" s="1"/>
      <c r="B10" s="23">
        <v>201</v>
      </c>
      <c r="C10" s="27">
        <v>901</v>
      </c>
      <c r="D10" s="44" t="s">
        <v>44</v>
      </c>
      <c r="E10" s="28"/>
      <c r="F10" s="51">
        <v>71</v>
      </c>
      <c r="G10" s="36" t="s">
        <v>71</v>
      </c>
      <c r="H10" s="26">
        <v>81</v>
      </c>
      <c r="I10" s="36" t="s">
        <v>65</v>
      </c>
      <c r="J10" s="26">
        <v>60</v>
      </c>
      <c r="K10" s="36" t="s">
        <v>64</v>
      </c>
      <c r="L10" s="26">
        <v>90</v>
      </c>
      <c r="M10" s="36" t="s">
        <v>67</v>
      </c>
      <c r="N10" s="26">
        <v>77</v>
      </c>
      <c r="O10" s="36" t="s">
        <v>65</v>
      </c>
      <c r="P10" s="42">
        <v>84</v>
      </c>
      <c r="Q10" s="43" t="str">
        <f>IF(P10&gt;84,"ممتاز",IF(P10&gt;74,"جيد جدا",IF(P10&gt;64,"جيد",IF(P10&gt;49,"مقبول",IF(P10&gt;29,"ضعيف","ضعيف جدا")))))</f>
        <v>جيد جدا</v>
      </c>
      <c r="R10" s="26">
        <v>70</v>
      </c>
      <c r="S10" s="36" t="s">
        <v>71</v>
      </c>
      <c r="T10" s="26">
        <v>54</v>
      </c>
      <c r="U10" s="36" t="s">
        <v>64</v>
      </c>
      <c r="V10" s="26">
        <v>58</v>
      </c>
      <c r="W10" s="36" t="s">
        <v>64</v>
      </c>
      <c r="X10" s="26">
        <v>69</v>
      </c>
      <c r="Y10" s="36" t="s">
        <v>71</v>
      </c>
      <c r="Z10" s="26">
        <v>72</v>
      </c>
      <c r="AA10" s="36" t="s">
        <v>71</v>
      </c>
      <c r="AB10" s="26">
        <v>81</v>
      </c>
      <c r="AC10" s="36" t="s">
        <v>65</v>
      </c>
      <c r="AD10" s="58">
        <f>SUM(D1,H10,J10,L10,N10,P10,R10,T10,V10,X10,Z10,AB10)</f>
        <v>867</v>
      </c>
      <c r="AE10" s="58">
        <v>839</v>
      </c>
      <c r="AF10" s="58">
        <f t="shared" ref="AF10" si="0">AD10+AE10</f>
        <v>1706</v>
      </c>
      <c r="AG10" s="60">
        <f t="shared" ref="AG10" si="1">TRUNC(AF10/2400*100,3)</f>
        <v>71.082999999999998</v>
      </c>
      <c r="AH10" s="45" t="str">
        <f t="shared" ref="AH10" si="2">IF(AG10&gt;100,"ضعيف جداً",IF(AG10&gt;=85,"ممتاز",IF(AG10&gt;=75,"جيد جـدا",IF(AG10&gt;=65,"(جيد)",IF(AG10&gt;=50,"مقبول",IF(AG10&gt;=30,"ضعيف","ضعيف جدا"))))))</f>
        <v>(جيد)</v>
      </c>
      <c r="AI10" s="27"/>
      <c r="AJ10" s="63"/>
      <c r="AK10" s="63"/>
      <c r="AL10" s="63"/>
      <c r="AM10" s="6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75" customHeight="1" thickTop="1" thickBot="1" x14ac:dyDescent="0.3">
      <c r="A11" s="1"/>
      <c r="B11" s="24">
        <v>202</v>
      </c>
      <c r="C11" s="13">
        <v>902</v>
      </c>
      <c r="D11" s="46" t="s">
        <v>45</v>
      </c>
      <c r="E11" s="29"/>
      <c r="F11" s="30">
        <v>50</v>
      </c>
      <c r="G11" s="37" t="s">
        <v>64</v>
      </c>
      <c r="H11" s="30">
        <v>89</v>
      </c>
      <c r="I11" s="37" t="s">
        <v>67</v>
      </c>
      <c r="J11" s="30">
        <v>50</v>
      </c>
      <c r="K11" s="37" t="s">
        <v>64</v>
      </c>
      <c r="L11" s="30">
        <v>50</v>
      </c>
      <c r="M11" s="37" t="s">
        <v>64</v>
      </c>
      <c r="N11" s="30">
        <v>50</v>
      </c>
      <c r="O11" s="37" t="s">
        <v>64</v>
      </c>
      <c r="P11" s="56">
        <v>86</v>
      </c>
      <c r="Q11" s="57" t="str">
        <f t="shared" ref="Q11:Q29" si="3">IF(P11&gt;84,"ممتاز",IF(P11&gt;74,"جيد جدا",IF(P11&gt;64,"جيد",IF(P11&gt;49,"مقبول",IF(P11&gt;29,"ضعيف","ضعيف جدا")))))</f>
        <v>ممتاز</v>
      </c>
      <c r="R11" s="30">
        <v>68</v>
      </c>
      <c r="S11" s="37" t="s">
        <v>71</v>
      </c>
      <c r="T11" s="30">
        <v>50</v>
      </c>
      <c r="U11" s="37" t="s">
        <v>64</v>
      </c>
      <c r="V11" s="30">
        <v>50</v>
      </c>
      <c r="W11" s="37" t="s">
        <v>64</v>
      </c>
      <c r="X11" s="30">
        <v>50</v>
      </c>
      <c r="Y11" s="37" t="s">
        <v>64</v>
      </c>
      <c r="Z11" s="30">
        <v>53</v>
      </c>
      <c r="AA11" s="37" t="s">
        <v>64</v>
      </c>
      <c r="AB11" s="30">
        <v>69</v>
      </c>
      <c r="AC11" s="37" t="s">
        <v>71</v>
      </c>
      <c r="AD11" s="58">
        <v>715</v>
      </c>
      <c r="AE11" s="58" t="s">
        <v>72</v>
      </c>
      <c r="AF11" s="58" t="s">
        <v>72</v>
      </c>
      <c r="AG11" s="60" t="s">
        <v>72</v>
      </c>
      <c r="AH11" s="47" t="s">
        <v>72</v>
      </c>
      <c r="AI11" s="13"/>
      <c r="AJ11" s="69" t="s">
        <v>81</v>
      </c>
      <c r="AK11" s="65"/>
      <c r="AL11" s="65"/>
      <c r="AM11" s="66" t="s">
        <v>73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75" customHeight="1" thickTop="1" thickBot="1" x14ac:dyDescent="0.3">
      <c r="A12" s="1"/>
      <c r="B12" s="24">
        <v>203</v>
      </c>
      <c r="C12" s="13">
        <v>903</v>
      </c>
      <c r="D12" s="46" t="s">
        <v>46</v>
      </c>
      <c r="E12" s="29"/>
      <c r="F12" s="30">
        <v>53</v>
      </c>
      <c r="G12" s="37" t="s">
        <v>64</v>
      </c>
      <c r="H12" s="30">
        <v>55</v>
      </c>
      <c r="I12" s="37" t="s">
        <v>64</v>
      </c>
      <c r="J12" s="30">
        <v>50</v>
      </c>
      <c r="K12" s="37" t="s">
        <v>64</v>
      </c>
      <c r="L12" s="30">
        <v>50</v>
      </c>
      <c r="M12" s="37" t="s">
        <v>64</v>
      </c>
      <c r="N12" s="30">
        <v>64</v>
      </c>
      <c r="O12" s="37" t="s">
        <v>64</v>
      </c>
      <c r="P12" s="56">
        <v>90</v>
      </c>
      <c r="Q12" s="57" t="str">
        <f t="shared" si="3"/>
        <v>ممتاز</v>
      </c>
      <c r="R12" s="30">
        <v>59</v>
      </c>
      <c r="S12" s="37" t="s">
        <v>64</v>
      </c>
      <c r="T12" s="30">
        <v>50</v>
      </c>
      <c r="U12" s="37" t="s">
        <v>64</v>
      </c>
      <c r="V12" s="30">
        <v>65</v>
      </c>
      <c r="W12" s="37" t="s">
        <v>71</v>
      </c>
      <c r="X12" s="30">
        <v>58</v>
      </c>
      <c r="Y12" s="37" t="s">
        <v>64</v>
      </c>
      <c r="Z12" s="30">
        <v>58</v>
      </c>
      <c r="AA12" s="37" t="s">
        <v>64</v>
      </c>
      <c r="AB12" s="30">
        <v>70</v>
      </c>
      <c r="AC12" s="37" t="s">
        <v>71</v>
      </c>
      <c r="AD12" s="58">
        <f t="shared" ref="AD12:AD29" si="4">SUM(F12,H12,J12,L12,N12,P12,R12,T12,V12,X12,Z12,AB12)</f>
        <v>722</v>
      </c>
      <c r="AE12" s="58" t="s">
        <v>72</v>
      </c>
      <c r="AF12" s="58" t="s">
        <v>72</v>
      </c>
      <c r="AG12" s="60" t="s">
        <v>72</v>
      </c>
      <c r="AH12" s="47" t="s">
        <v>72</v>
      </c>
      <c r="AI12" s="13"/>
      <c r="AJ12" s="69" t="s">
        <v>82</v>
      </c>
      <c r="AK12" s="65"/>
      <c r="AL12" s="65"/>
      <c r="AM12" s="6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75" customHeight="1" thickTop="1" thickBot="1" x14ac:dyDescent="0.3">
      <c r="A13" s="1"/>
      <c r="B13" s="24">
        <v>204</v>
      </c>
      <c r="C13" s="13">
        <v>904</v>
      </c>
      <c r="D13" s="46" t="s">
        <v>47</v>
      </c>
      <c r="E13" s="29"/>
      <c r="F13" s="30">
        <v>81</v>
      </c>
      <c r="G13" s="37" t="s">
        <v>65</v>
      </c>
      <c r="H13" s="30">
        <v>54</v>
      </c>
      <c r="I13" s="37" t="s">
        <v>64</v>
      </c>
      <c r="J13" s="30">
        <v>50</v>
      </c>
      <c r="K13" s="37" t="s">
        <v>64</v>
      </c>
      <c r="L13" s="30">
        <v>72</v>
      </c>
      <c r="M13" s="37" t="s">
        <v>71</v>
      </c>
      <c r="N13" s="30">
        <v>77</v>
      </c>
      <c r="O13" s="37" t="s">
        <v>65</v>
      </c>
      <c r="P13" s="56">
        <v>85</v>
      </c>
      <c r="Q13" s="57" t="str">
        <f t="shared" si="3"/>
        <v>ممتاز</v>
      </c>
      <c r="R13" s="30">
        <v>59</v>
      </c>
      <c r="S13" s="37" t="s">
        <v>64</v>
      </c>
      <c r="T13" s="30">
        <v>50</v>
      </c>
      <c r="U13" s="37" t="s">
        <v>64</v>
      </c>
      <c r="V13" s="30">
        <v>53</v>
      </c>
      <c r="W13" s="37" t="s">
        <v>64</v>
      </c>
      <c r="X13" s="30">
        <v>71</v>
      </c>
      <c r="Y13" s="37" t="s">
        <v>71</v>
      </c>
      <c r="Z13" s="30">
        <v>65</v>
      </c>
      <c r="AA13" s="37" t="s">
        <v>71</v>
      </c>
      <c r="AB13" s="30">
        <v>70</v>
      </c>
      <c r="AC13" s="37" t="s">
        <v>71</v>
      </c>
      <c r="AD13" s="58">
        <f t="shared" si="4"/>
        <v>787</v>
      </c>
      <c r="AE13" s="58">
        <v>828</v>
      </c>
      <c r="AF13" s="58">
        <f t="shared" ref="AF13:AF26" si="5">AD13+AE13</f>
        <v>1615</v>
      </c>
      <c r="AG13" s="60">
        <f t="shared" ref="AG13:AG26" si="6">TRUNC(AF13/2400*100,3)</f>
        <v>67.290999999999997</v>
      </c>
      <c r="AH13" s="47" t="str">
        <f t="shared" ref="AH13:AH26" si="7">IF(AG13&gt;100,"ضعيف جداً",IF(AG13&gt;=85,"ممتاز",IF(AG13&gt;=75,"جيد جـدا",IF(AG13&gt;=65,"(جيد)",IF(AG13&gt;=50,"مقبول",IF(AG13&gt;=30,"ضعيف","ضعيف جدا"))))))</f>
        <v>(جيد)</v>
      </c>
      <c r="AI13" s="13"/>
      <c r="AJ13" s="65"/>
      <c r="AK13" s="65"/>
      <c r="AL13" s="65"/>
      <c r="AM13" s="6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5" customHeight="1" thickTop="1" thickBot="1" x14ac:dyDescent="0.3">
      <c r="A14" s="1"/>
      <c r="B14" s="24">
        <v>205</v>
      </c>
      <c r="C14" s="13">
        <v>905</v>
      </c>
      <c r="D14" s="46" t="s">
        <v>48</v>
      </c>
      <c r="E14" s="29"/>
      <c r="F14" s="30">
        <v>56</v>
      </c>
      <c r="G14" s="37" t="s">
        <v>64</v>
      </c>
      <c r="H14" s="30">
        <v>59</v>
      </c>
      <c r="I14" s="37" t="s">
        <v>64</v>
      </c>
      <c r="J14" s="30">
        <v>50</v>
      </c>
      <c r="K14" s="37" t="s">
        <v>64</v>
      </c>
      <c r="L14" s="30">
        <v>82</v>
      </c>
      <c r="M14" s="37" t="s">
        <v>65</v>
      </c>
      <c r="N14" s="30">
        <v>69</v>
      </c>
      <c r="O14" s="37" t="s">
        <v>71</v>
      </c>
      <c r="P14" s="56">
        <v>86</v>
      </c>
      <c r="Q14" s="57" t="str">
        <f t="shared" si="3"/>
        <v>ممتاز</v>
      </c>
      <c r="R14" s="30">
        <v>52</v>
      </c>
      <c r="S14" s="37" t="s">
        <v>64</v>
      </c>
      <c r="T14" s="30">
        <v>50</v>
      </c>
      <c r="U14" s="37" t="s">
        <v>64</v>
      </c>
      <c r="V14" s="30">
        <v>53</v>
      </c>
      <c r="W14" s="37" t="s">
        <v>64</v>
      </c>
      <c r="X14" s="30">
        <v>63</v>
      </c>
      <c r="Y14" s="37" t="s">
        <v>64</v>
      </c>
      <c r="Z14" s="30">
        <v>56</v>
      </c>
      <c r="AA14" s="37" t="s">
        <v>64</v>
      </c>
      <c r="AB14" s="30">
        <v>75</v>
      </c>
      <c r="AC14" s="37" t="s">
        <v>65</v>
      </c>
      <c r="AD14" s="58">
        <f t="shared" si="4"/>
        <v>751</v>
      </c>
      <c r="AE14" s="58" t="s">
        <v>72</v>
      </c>
      <c r="AF14" s="58" t="s">
        <v>72</v>
      </c>
      <c r="AG14" s="61" t="s">
        <v>72</v>
      </c>
      <c r="AH14" s="47" t="s">
        <v>72</v>
      </c>
      <c r="AI14" s="13"/>
      <c r="AJ14" s="69" t="s">
        <v>83</v>
      </c>
      <c r="AK14" s="65"/>
      <c r="AL14" s="65"/>
      <c r="AM14" s="66" t="s">
        <v>74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75" customHeight="1" thickTop="1" thickBot="1" x14ac:dyDescent="0.3">
      <c r="A15" s="1"/>
      <c r="B15" s="24">
        <v>206</v>
      </c>
      <c r="C15" s="13">
        <v>906</v>
      </c>
      <c r="D15" s="46" t="s">
        <v>49</v>
      </c>
      <c r="E15" s="29"/>
      <c r="F15" s="30">
        <v>73</v>
      </c>
      <c r="G15" s="37" t="s">
        <v>71</v>
      </c>
      <c r="H15" s="30">
        <v>79</v>
      </c>
      <c r="I15" s="37" t="s">
        <v>65</v>
      </c>
      <c r="J15" s="30">
        <v>60</v>
      </c>
      <c r="K15" s="37" t="s">
        <v>64</v>
      </c>
      <c r="L15" s="30">
        <v>95</v>
      </c>
      <c r="M15" s="37" t="s">
        <v>67</v>
      </c>
      <c r="N15" s="30">
        <v>72</v>
      </c>
      <c r="O15" s="37" t="s">
        <v>71</v>
      </c>
      <c r="P15" s="52">
        <v>95</v>
      </c>
      <c r="Q15" s="53" t="str">
        <f t="shared" si="3"/>
        <v>ممتاز</v>
      </c>
      <c r="R15" s="30">
        <v>72</v>
      </c>
      <c r="S15" s="37" t="s">
        <v>71</v>
      </c>
      <c r="T15" s="30">
        <v>50</v>
      </c>
      <c r="U15" s="37" t="s">
        <v>64</v>
      </c>
      <c r="V15" s="30">
        <v>66</v>
      </c>
      <c r="W15" s="37" t="s">
        <v>71</v>
      </c>
      <c r="X15" s="30">
        <v>68</v>
      </c>
      <c r="Y15" s="37" t="s">
        <v>71</v>
      </c>
      <c r="Z15" s="30">
        <v>68</v>
      </c>
      <c r="AA15" s="37" t="s">
        <v>71</v>
      </c>
      <c r="AB15" s="30">
        <v>90</v>
      </c>
      <c r="AC15" s="37" t="s">
        <v>67</v>
      </c>
      <c r="AD15" s="58">
        <f t="shared" si="4"/>
        <v>888</v>
      </c>
      <c r="AE15" s="58">
        <v>850</v>
      </c>
      <c r="AF15" s="58">
        <f t="shared" si="5"/>
        <v>1738</v>
      </c>
      <c r="AG15" s="60">
        <f t="shared" si="6"/>
        <v>72.415999999999997</v>
      </c>
      <c r="AH15" s="47" t="str">
        <f t="shared" si="7"/>
        <v>(جيد)</v>
      </c>
      <c r="AI15" s="13"/>
      <c r="AJ15" s="65"/>
      <c r="AK15" s="65"/>
      <c r="AL15" s="65"/>
      <c r="AM15" s="6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75" customHeight="1" thickTop="1" thickBot="1" x14ac:dyDescent="0.3">
      <c r="A16" s="1"/>
      <c r="B16" s="24">
        <v>207</v>
      </c>
      <c r="C16" s="13">
        <v>907</v>
      </c>
      <c r="D16" s="46" t="s">
        <v>50</v>
      </c>
      <c r="E16" s="29"/>
      <c r="F16" s="30">
        <v>67</v>
      </c>
      <c r="G16" s="37" t="s">
        <v>71</v>
      </c>
      <c r="H16" s="31">
        <v>58</v>
      </c>
      <c r="I16" s="38" t="s">
        <v>64</v>
      </c>
      <c r="J16" s="30">
        <v>51</v>
      </c>
      <c r="K16" s="37" t="s">
        <v>64</v>
      </c>
      <c r="L16" s="30">
        <v>64</v>
      </c>
      <c r="M16" s="37" t="s">
        <v>64</v>
      </c>
      <c r="N16" s="30">
        <v>71</v>
      </c>
      <c r="O16" s="37" t="s">
        <v>71</v>
      </c>
      <c r="P16" s="52">
        <v>63</v>
      </c>
      <c r="Q16" s="53" t="str">
        <f t="shared" si="3"/>
        <v>مقبول</v>
      </c>
      <c r="R16" s="30">
        <v>50</v>
      </c>
      <c r="S16" s="37" t="s">
        <v>64</v>
      </c>
      <c r="T16" s="30">
        <v>53</v>
      </c>
      <c r="U16" s="37" t="s">
        <v>64</v>
      </c>
      <c r="V16" s="30">
        <v>53</v>
      </c>
      <c r="W16" s="37" t="s">
        <v>64</v>
      </c>
      <c r="X16" s="30">
        <v>56</v>
      </c>
      <c r="Y16" s="37" t="s">
        <v>64</v>
      </c>
      <c r="Z16" s="30">
        <v>68</v>
      </c>
      <c r="AA16" s="37" t="s">
        <v>71</v>
      </c>
      <c r="AB16" s="30">
        <v>63</v>
      </c>
      <c r="AC16" s="37" t="s">
        <v>64</v>
      </c>
      <c r="AD16" s="58">
        <f t="shared" si="4"/>
        <v>717</v>
      </c>
      <c r="AE16" s="58" t="s">
        <v>78</v>
      </c>
      <c r="AF16" s="58" t="s">
        <v>72</v>
      </c>
      <c r="AG16" s="61" t="s">
        <v>72</v>
      </c>
      <c r="AH16" s="47" t="s">
        <v>72</v>
      </c>
      <c r="AI16" s="13"/>
      <c r="AJ16" s="65"/>
      <c r="AK16" s="65"/>
      <c r="AL16" s="65">
        <v>5</v>
      </c>
      <c r="AM16" s="6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 thickTop="1" thickBot="1" x14ac:dyDescent="0.3">
      <c r="A17" s="1"/>
      <c r="B17" s="24">
        <v>208</v>
      </c>
      <c r="C17" s="13">
        <v>908</v>
      </c>
      <c r="D17" s="46" t="s">
        <v>51</v>
      </c>
      <c r="E17" s="29"/>
      <c r="F17" s="30">
        <v>50</v>
      </c>
      <c r="G17" s="37" t="s">
        <v>64</v>
      </c>
      <c r="H17" s="30">
        <v>58</v>
      </c>
      <c r="I17" s="37" t="s">
        <v>64</v>
      </c>
      <c r="J17" s="30">
        <v>52</v>
      </c>
      <c r="K17" s="37" t="s">
        <v>64</v>
      </c>
      <c r="L17" s="30">
        <v>74</v>
      </c>
      <c r="M17" s="37" t="s">
        <v>71</v>
      </c>
      <c r="N17" s="30">
        <v>67</v>
      </c>
      <c r="O17" s="37" t="s">
        <v>71</v>
      </c>
      <c r="P17" s="52">
        <v>87</v>
      </c>
      <c r="Q17" s="53" t="str">
        <f t="shared" si="3"/>
        <v>ممتاز</v>
      </c>
      <c r="R17" s="30">
        <v>67</v>
      </c>
      <c r="S17" s="37" t="s">
        <v>71</v>
      </c>
      <c r="T17" s="30">
        <v>38</v>
      </c>
      <c r="U17" s="37" t="s">
        <v>66</v>
      </c>
      <c r="V17" s="30">
        <v>57</v>
      </c>
      <c r="W17" s="37" t="s">
        <v>64</v>
      </c>
      <c r="X17" s="30">
        <v>60</v>
      </c>
      <c r="Y17" s="37" t="s">
        <v>64</v>
      </c>
      <c r="Z17" s="30">
        <v>62</v>
      </c>
      <c r="AA17" s="37" t="s">
        <v>64</v>
      </c>
      <c r="AB17" s="30">
        <v>79</v>
      </c>
      <c r="AC17" s="37" t="s">
        <v>65</v>
      </c>
      <c r="AD17" s="58" t="s">
        <v>72</v>
      </c>
      <c r="AE17" s="58">
        <v>692</v>
      </c>
      <c r="AF17" s="58" t="s">
        <v>72</v>
      </c>
      <c r="AG17" s="60" t="s">
        <v>72</v>
      </c>
      <c r="AH17" s="47" t="s">
        <v>72</v>
      </c>
      <c r="AI17" s="13"/>
      <c r="AJ17" s="65" t="s">
        <v>84</v>
      </c>
      <c r="AK17" s="65"/>
      <c r="AL17" s="65"/>
      <c r="AM17" s="6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 thickTop="1" thickBot="1" x14ac:dyDescent="0.3">
      <c r="A18" s="1"/>
      <c r="B18" s="24">
        <v>209</v>
      </c>
      <c r="C18" s="13">
        <v>909</v>
      </c>
      <c r="D18" s="46" t="s">
        <v>52</v>
      </c>
      <c r="E18" s="29"/>
      <c r="F18" s="30">
        <v>53</v>
      </c>
      <c r="G18" s="37" t="s">
        <v>64</v>
      </c>
      <c r="H18" s="30">
        <v>64</v>
      </c>
      <c r="I18" s="37" t="s">
        <v>64</v>
      </c>
      <c r="J18" s="30">
        <v>55</v>
      </c>
      <c r="K18" s="37" t="s">
        <v>64</v>
      </c>
      <c r="L18" s="30">
        <v>80</v>
      </c>
      <c r="M18" s="37" t="s">
        <v>65</v>
      </c>
      <c r="N18" s="30">
        <v>65</v>
      </c>
      <c r="O18" s="37" t="s">
        <v>71</v>
      </c>
      <c r="P18" s="52">
        <v>90</v>
      </c>
      <c r="Q18" s="53" t="str">
        <f t="shared" si="3"/>
        <v>ممتاز</v>
      </c>
      <c r="R18" s="30">
        <v>50</v>
      </c>
      <c r="S18" s="37" t="s">
        <v>64</v>
      </c>
      <c r="T18" s="30">
        <v>50</v>
      </c>
      <c r="U18" s="37" t="s">
        <v>64</v>
      </c>
      <c r="V18" s="30">
        <v>57</v>
      </c>
      <c r="W18" s="37" t="s">
        <v>64</v>
      </c>
      <c r="X18" s="30">
        <v>50</v>
      </c>
      <c r="Y18" s="37" t="s">
        <v>64</v>
      </c>
      <c r="Z18" s="30">
        <v>52</v>
      </c>
      <c r="AA18" s="37" t="s">
        <v>64</v>
      </c>
      <c r="AB18" s="30">
        <v>79</v>
      </c>
      <c r="AC18" s="37" t="s">
        <v>65</v>
      </c>
      <c r="AD18" s="58">
        <f t="shared" si="4"/>
        <v>745</v>
      </c>
      <c r="AE18" s="58">
        <v>785</v>
      </c>
      <c r="AF18" s="58">
        <f t="shared" si="5"/>
        <v>1530</v>
      </c>
      <c r="AG18" s="60">
        <f t="shared" si="6"/>
        <v>63.75</v>
      </c>
      <c r="AH18" s="47" t="str">
        <f t="shared" si="7"/>
        <v>مقبول</v>
      </c>
      <c r="AI18" s="13"/>
      <c r="AJ18" s="65"/>
      <c r="AK18" s="65"/>
      <c r="AL18" s="65"/>
      <c r="AM18" s="66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 thickTop="1" thickBot="1" x14ac:dyDescent="0.3">
      <c r="A19" s="1"/>
      <c r="B19" s="24">
        <v>210</v>
      </c>
      <c r="C19" s="13">
        <v>910</v>
      </c>
      <c r="D19" s="46" t="s">
        <v>53</v>
      </c>
      <c r="E19" s="29"/>
      <c r="F19" s="30">
        <v>55</v>
      </c>
      <c r="G19" s="37" t="s">
        <v>64</v>
      </c>
      <c r="H19" s="30">
        <v>58</v>
      </c>
      <c r="I19" s="37" t="s">
        <v>64</v>
      </c>
      <c r="J19" s="30">
        <v>61</v>
      </c>
      <c r="K19" s="37" t="s">
        <v>64</v>
      </c>
      <c r="L19" s="30">
        <v>86</v>
      </c>
      <c r="M19" s="37" t="s">
        <v>67</v>
      </c>
      <c r="N19" s="30">
        <v>74</v>
      </c>
      <c r="O19" s="37" t="s">
        <v>71</v>
      </c>
      <c r="P19" s="52">
        <v>91</v>
      </c>
      <c r="Q19" s="53" t="str">
        <f t="shared" si="3"/>
        <v>ممتاز</v>
      </c>
      <c r="R19" s="30">
        <v>59</v>
      </c>
      <c r="S19" s="37" t="s">
        <v>64</v>
      </c>
      <c r="T19" s="30">
        <v>36</v>
      </c>
      <c r="U19" s="37" t="s">
        <v>66</v>
      </c>
      <c r="V19" s="30">
        <v>49</v>
      </c>
      <c r="W19" s="37" t="s">
        <v>66</v>
      </c>
      <c r="X19" s="30">
        <v>42</v>
      </c>
      <c r="Y19" s="37" t="s">
        <v>66</v>
      </c>
      <c r="Z19" s="30">
        <v>53</v>
      </c>
      <c r="AA19" s="37" t="s">
        <v>64</v>
      </c>
      <c r="AB19" s="32" t="s">
        <v>68</v>
      </c>
      <c r="AC19" s="39" t="s">
        <v>32</v>
      </c>
      <c r="AD19" s="58" t="s">
        <v>72</v>
      </c>
      <c r="AE19" s="58" t="s">
        <v>78</v>
      </c>
      <c r="AF19" s="58" t="s">
        <v>72</v>
      </c>
      <c r="AG19" s="61" t="s">
        <v>72</v>
      </c>
      <c r="AH19" s="47" t="s">
        <v>72</v>
      </c>
      <c r="AI19" s="13"/>
      <c r="AJ19" s="65"/>
      <c r="AK19" s="65"/>
      <c r="AL19" s="65">
        <v>8</v>
      </c>
      <c r="AM19" s="66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 thickTop="1" thickBot="1" x14ac:dyDescent="0.3">
      <c r="A20" s="1"/>
      <c r="B20" s="24">
        <v>211</v>
      </c>
      <c r="C20" s="13">
        <v>911</v>
      </c>
      <c r="D20" s="46" t="s">
        <v>54</v>
      </c>
      <c r="E20" s="29"/>
      <c r="F20" s="30">
        <v>58</v>
      </c>
      <c r="G20" s="37" t="s">
        <v>64</v>
      </c>
      <c r="H20" s="30">
        <v>64</v>
      </c>
      <c r="I20" s="37" t="s">
        <v>64</v>
      </c>
      <c r="J20" s="30">
        <v>58</v>
      </c>
      <c r="K20" s="37" t="s">
        <v>64</v>
      </c>
      <c r="L20" s="30">
        <v>74</v>
      </c>
      <c r="M20" s="37" t="s">
        <v>71</v>
      </c>
      <c r="N20" s="30">
        <v>65</v>
      </c>
      <c r="O20" s="37" t="s">
        <v>71</v>
      </c>
      <c r="P20" s="52">
        <v>60</v>
      </c>
      <c r="Q20" s="53" t="str">
        <f t="shared" si="3"/>
        <v>مقبول</v>
      </c>
      <c r="R20" s="30">
        <v>67</v>
      </c>
      <c r="S20" s="37" t="s">
        <v>71</v>
      </c>
      <c r="T20" s="30">
        <v>50</v>
      </c>
      <c r="U20" s="37" t="s">
        <v>64</v>
      </c>
      <c r="V20" s="30">
        <v>54</v>
      </c>
      <c r="W20" s="37" t="s">
        <v>64</v>
      </c>
      <c r="X20" s="30">
        <v>58</v>
      </c>
      <c r="Y20" s="37" t="s">
        <v>64</v>
      </c>
      <c r="Z20" s="30">
        <v>66</v>
      </c>
      <c r="AA20" s="37" t="s">
        <v>71</v>
      </c>
      <c r="AB20" s="30">
        <v>87</v>
      </c>
      <c r="AC20" s="37" t="s">
        <v>67</v>
      </c>
      <c r="AD20" s="58">
        <f t="shared" si="4"/>
        <v>761</v>
      </c>
      <c r="AE20" s="58" t="s">
        <v>78</v>
      </c>
      <c r="AF20" s="58" t="s">
        <v>72</v>
      </c>
      <c r="AG20" s="61" t="s">
        <v>72</v>
      </c>
      <c r="AH20" s="47" t="s">
        <v>72</v>
      </c>
      <c r="AI20" s="13"/>
      <c r="AJ20" s="65" t="s">
        <v>85</v>
      </c>
      <c r="AK20" s="65"/>
      <c r="AL20" s="65"/>
      <c r="AM20" s="66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 thickTop="1" thickBot="1" x14ac:dyDescent="0.3">
      <c r="A21" s="1"/>
      <c r="B21" s="24">
        <v>212</v>
      </c>
      <c r="C21" s="13">
        <v>912</v>
      </c>
      <c r="D21" s="46" t="s">
        <v>55</v>
      </c>
      <c r="E21" s="29"/>
      <c r="F21" s="30">
        <v>71</v>
      </c>
      <c r="G21" s="37" t="s">
        <v>71</v>
      </c>
      <c r="H21" s="30">
        <v>58</v>
      </c>
      <c r="I21" s="37" t="s">
        <v>64</v>
      </c>
      <c r="J21" s="30">
        <v>60</v>
      </c>
      <c r="K21" s="37" t="s">
        <v>64</v>
      </c>
      <c r="L21" s="30">
        <v>85</v>
      </c>
      <c r="M21" s="37" t="s">
        <v>67</v>
      </c>
      <c r="N21" s="30">
        <v>73</v>
      </c>
      <c r="O21" s="37" t="s">
        <v>71</v>
      </c>
      <c r="P21" s="52">
        <v>86</v>
      </c>
      <c r="Q21" s="53" t="str">
        <f t="shared" si="3"/>
        <v>ممتاز</v>
      </c>
      <c r="R21" s="30">
        <v>68</v>
      </c>
      <c r="S21" s="37" t="s">
        <v>71</v>
      </c>
      <c r="T21" s="30">
        <v>50</v>
      </c>
      <c r="U21" s="37" t="s">
        <v>64</v>
      </c>
      <c r="V21" s="30">
        <v>54</v>
      </c>
      <c r="W21" s="37" t="s">
        <v>64</v>
      </c>
      <c r="X21" s="30">
        <v>57</v>
      </c>
      <c r="Y21" s="37" t="s">
        <v>64</v>
      </c>
      <c r="Z21" s="30">
        <v>51</v>
      </c>
      <c r="AA21" s="37" t="s">
        <v>64</v>
      </c>
      <c r="AB21" s="30">
        <v>73</v>
      </c>
      <c r="AC21" s="37" t="s">
        <v>71</v>
      </c>
      <c r="AD21" s="58">
        <f t="shared" si="4"/>
        <v>786</v>
      </c>
      <c r="AE21" s="58">
        <v>772</v>
      </c>
      <c r="AF21" s="58">
        <f t="shared" si="5"/>
        <v>1558</v>
      </c>
      <c r="AG21" s="60">
        <f t="shared" si="6"/>
        <v>64.915999999999997</v>
      </c>
      <c r="AH21" s="47" t="str">
        <f t="shared" si="7"/>
        <v>مقبول</v>
      </c>
      <c r="AI21" s="13"/>
      <c r="AJ21" s="65"/>
      <c r="AK21" s="65"/>
      <c r="AL21" s="65"/>
      <c r="AM21" s="66" t="s">
        <v>75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 thickTop="1" thickBot="1" x14ac:dyDescent="0.3">
      <c r="A22" s="1"/>
      <c r="B22" s="24">
        <v>213</v>
      </c>
      <c r="C22" s="13">
        <v>913</v>
      </c>
      <c r="D22" s="46" t="s">
        <v>56</v>
      </c>
      <c r="E22" s="29"/>
      <c r="F22" s="30">
        <v>60</v>
      </c>
      <c r="G22" s="37" t="s">
        <v>64</v>
      </c>
      <c r="H22" s="30">
        <v>91</v>
      </c>
      <c r="I22" s="37" t="s">
        <v>67</v>
      </c>
      <c r="J22" s="30">
        <v>63</v>
      </c>
      <c r="K22" s="37" t="s">
        <v>64</v>
      </c>
      <c r="L22" s="30">
        <v>88</v>
      </c>
      <c r="M22" s="37" t="s">
        <v>67</v>
      </c>
      <c r="N22" s="30">
        <v>83</v>
      </c>
      <c r="O22" s="37" t="s">
        <v>65</v>
      </c>
      <c r="P22" s="52">
        <v>96</v>
      </c>
      <c r="Q22" s="53" t="str">
        <f t="shared" si="3"/>
        <v>ممتاز</v>
      </c>
      <c r="R22" s="30">
        <v>75</v>
      </c>
      <c r="S22" s="37" t="s">
        <v>65</v>
      </c>
      <c r="T22" s="30">
        <v>64</v>
      </c>
      <c r="U22" s="37" t="s">
        <v>64</v>
      </c>
      <c r="V22" s="30">
        <v>73</v>
      </c>
      <c r="W22" s="37" t="s">
        <v>71</v>
      </c>
      <c r="X22" s="30">
        <v>67</v>
      </c>
      <c r="Y22" s="37" t="s">
        <v>71</v>
      </c>
      <c r="Z22" s="30">
        <v>79</v>
      </c>
      <c r="AA22" s="37" t="s">
        <v>65</v>
      </c>
      <c r="AB22" s="30">
        <v>82</v>
      </c>
      <c r="AC22" s="37" t="s">
        <v>65</v>
      </c>
      <c r="AD22" s="58">
        <f t="shared" si="4"/>
        <v>921</v>
      </c>
      <c r="AE22" s="58">
        <v>988</v>
      </c>
      <c r="AF22" s="58">
        <f t="shared" si="5"/>
        <v>1909</v>
      </c>
      <c r="AG22" s="60">
        <f t="shared" si="6"/>
        <v>79.540999999999997</v>
      </c>
      <c r="AH22" s="47" t="str">
        <f t="shared" si="7"/>
        <v>جيد جـدا</v>
      </c>
      <c r="AI22" s="13"/>
      <c r="AJ22" s="65"/>
      <c r="AK22" s="65"/>
      <c r="AL22" s="65"/>
      <c r="AM22" s="6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 thickTop="1" thickBot="1" x14ac:dyDescent="0.3">
      <c r="A23" s="1"/>
      <c r="B23" s="24">
        <v>214</v>
      </c>
      <c r="C23" s="13">
        <v>914</v>
      </c>
      <c r="D23" s="46" t="s">
        <v>57</v>
      </c>
      <c r="E23" s="29"/>
      <c r="F23" s="30">
        <v>88</v>
      </c>
      <c r="G23" s="37" t="s">
        <v>67</v>
      </c>
      <c r="H23" s="30">
        <v>65</v>
      </c>
      <c r="I23" s="37" t="s">
        <v>71</v>
      </c>
      <c r="J23" s="30">
        <v>54</v>
      </c>
      <c r="K23" s="37" t="s">
        <v>64</v>
      </c>
      <c r="L23" s="30">
        <v>88</v>
      </c>
      <c r="M23" s="37" t="s">
        <v>67</v>
      </c>
      <c r="N23" s="30">
        <v>78</v>
      </c>
      <c r="O23" s="37" t="s">
        <v>65</v>
      </c>
      <c r="P23" s="52">
        <v>90</v>
      </c>
      <c r="Q23" s="53" t="str">
        <f t="shared" si="3"/>
        <v>ممتاز</v>
      </c>
      <c r="R23" s="30">
        <v>74</v>
      </c>
      <c r="S23" s="37" t="s">
        <v>71</v>
      </c>
      <c r="T23" s="30">
        <v>60</v>
      </c>
      <c r="U23" s="37" t="s">
        <v>64</v>
      </c>
      <c r="V23" s="30">
        <v>71</v>
      </c>
      <c r="W23" s="37" t="s">
        <v>71</v>
      </c>
      <c r="X23" s="30">
        <v>69</v>
      </c>
      <c r="Y23" s="37" t="s">
        <v>71</v>
      </c>
      <c r="Z23" s="30">
        <v>73</v>
      </c>
      <c r="AA23" s="37" t="s">
        <v>71</v>
      </c>
      <c r="AB23" s="30">
        <v>87</v>
      </c>
      <c r="AC23" s="37" t="s">
        <v>67</v>
      </c>
      <c r="AD23" s="58">
        <f t="shared" si="4"/>
        <v>897</v>
      </c>
      <c r="AE23" s="58">
        <v>934</v>
      </c>
      <c r="AF23" s="58">
        <f t="shared" si="5"/>
        <v>1831</v>
      </c>
      <c r="AG23" s="60">
        <f t="shared" si="6"/>
        <v>76.290999999999997</v>
      </c>
      <c r="AH23" s="47" t="str">
        <f t="shared" si="7"/>
        <v>جيد جـدا</v>
      </c>
      <c r="AI23" s="13"/>
      <c r="AJ23" s="65"/>
      <c r="AK23" s="65"/>
      <c r="AL23" s="65"/>
      <c r="AM23" s="6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 thickTop="1" thickBot="1" x14ac:dyDescent="0.3">
      <c r="A24" s="1"/>
      <c r="B24" s="24">
        <v>215</v>
      </c>
      <c r="C24" s="13">
        <v>915</v>
      </c>
      <c r="D24" s="46" t="s">
        <v>58</v>
      </c>
      <c r="E24" s="29"/>
      <c r="F24" s="30">
        <v>71</v>
      </c>
      <c r="G24" s="37" t="s">
        <v>71</v>
      </c>
      <c r="H24" s="30">
        <v>76</v>
      </c>
      <c r="I24" s="37" t="s">
        <v>65</v>
      </c>
      <c r="J24" s="30">
        <v>70</v>
      </c>
      <c r="K24" s="37" t="s">
        <v>71</v>
      </c>
      <c r="L24" s="30">
        <v>75</v>
      </c>
      <c r="M24" s="37" t="s">
        <v>65</v>
      </c>
      <c r="N24" s="30">
        <v>60</v>
      </c>
      <c r="O24" s="37" t="s">
        <v>64</v>
      </c>
      <c r="P24" s="52">
        <v>87</v>
      </c>
      <c r="Q24" s="53" t="str">
        <f t="shared" si="3"/>
        <v>ممتاز</v>
      </c>
      <c r="R24" s="30">
        <v>52</v>
      </c>
      <c r="S24" s="37" t="s">
        <v>64</v>
      </c>
      <c r="T24" s="31">
        <v>50</v>
      </c>
      <c r="U24" s="38" t="s">
        <v>64</v>
      </c>
      <c r="V24" s="31">
        <v>52</v>
      </c>
      <c r="W24" s="38" t="s">
        <v>64</v>
      </c>
      <c r="X24" s="30">
        <v>51</v>
      </c>
      <c r="Y24" s="37" t="s">
        <v>64</v>
      </c>
      <c r="Z24" s="30">
        <v>58</v>
      </c>
      <c r="AA24" s="37" t="s">
        <v>64</v>
      </c>
      <c r="AB24" s="30">
        <v>70</v>
      </c>
      <c r="AC24" s="37" t="s">
        <v>71</v>
      </c>
      <c r="AD24" s="58">
        <f t="shared" si="4"/>
        <v>772</v>
      </c>
      <c r="AE24" s="58">
        <v>694</v>
      </c>
      <c r="AF24" s="58">
        <f t="shared" si="5"/>
        <v>1466</v>
      </c>
      <c r="AG24" s="60">
        <f t="shared" si="6"/>
        <v>61.082999999999998</v>
      </c>
      <c r="AH24" s="47" t="str">
        <f t="shared" si="7"/>
        <v>مقبول</v>
      </c>
      <c r="AI24" s="13"/>
      <c r="AJ24" s="65"/>
      <c r="AK24" s="65"/>
      <c r="AL24" s="65"/>
      <c r="AM24" s="66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 thickTop="1" thickBot="1" x14ac:dyDescent="0.3">
      <c r="A25" s="1"/>
      <c r="B25" s="24">
        <v>216</v>
      </c>
      <c r="C25" s="13">
        <v>916</v>
      </c>
      <c r="D25" s="46" t="s">
        <v>59</v>
      </c>
      <c r="E25" s="29"/>
      <c r="F25" s="30">
        <v>66</v>
      </c>
      <c r="G25" s="37" t="s">
        <v>71</v>
      </c>
      <c r="H25" s="30">
        <v>55</v>
      </c>
      <c r="I25" s="37" t="s">
        <v>64</v>
      </c>
      <c r="J25" s="30">
        <v>50</v>
      </c>
      <c r="K25" s="37" t="s">
        <v>64</v>
      </c>
      <c r="L25" s="30">
        <v>78</v>
      </c>
      <c r="M25" s="37" t="s">
        <v>65</v>
      </c>
      <c r="N25" s="30">
        <v>71</v>
      </c>
      <c r="O25" s="37" t="s">
        <v>71</v>
      </c>
      <c r="P25" s="52">
        <v>54</v>
      </c>
      <c r="Q25" s="53" t="str">
        <f t="shared" si="3"/>
        <v>مقبول</v>
      </c>
      <c r="R25" s="30">
        <v>70</v>
      </c>
      <c r="S25" s="37" t="s">
        <v>71</v>
      </c>
      <c r="T25" s="30">
        <v>50</v>
      </c>
      <c r="U25" s="37" t="s">
        <v>64</v>
      </c>
      <c r="V25" s="30">
        <v>71</v>
      </c>
      <c r="W25" s="37" t="s">
        <v>71</v>
      </c>
      <c r="X25" s="30">
        <v>65</v>
      </c>
      <c r="Y25" s="37" t="s">
        <v>71</v>
      </c>
      <c r="Z25" s="30">
        <v>72</v>
      </c>
      <c r="AA25" s="37" t="s">
        <v>71</v>
      </c>
      <c r="AB25" s="30">
        <v>86</v>
      </c>
      <c r="AC25" s="37" t="s">
        <v>67</v>
      </c>
      <c r="AD25" s="58">
        <f t="shared" si="4"/>
        <v>788</v>
      </c>
      <c r="AE25" s="58" t="s">
        <v>72</v>
      </c>
      <c r="AF25" s="58" t="s">
        <v>72</v>
      </c>
      <c r="AG25" s="60" t="s">
        <v>72</v>
      </c>
      <c r="AH25" s="47" t="s">
        <v>72</v>
      </c>
      <c r="AI25" s="13"/>
      <c r="AJ25" s="69" t="s">
        <v>82</v>
      </c>
      <c r="AK25" s="65"/>
      <c r="AL25" s="65"/>
      <c r="AM25" s="66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 thickTop="1" thickBot="1" x14ac:dyDescent="0.3">
      <c r="A26" s="1"/>
      <c r="B26" s="24">
        <v>217</v>
      </c>
      <c r="C26" s="13">
        <v>917</v>
      </c>
      <c r="D26" s="46" t="s">
        <v>60</v>
      </c>
      <c r="E26" s="29"/>
      <c r="F26" s="30">
        <v>52</v>
      </c>
      <c r="G26" s="37" t="s">
        <v>64</v>
      </c>
      <c r="H26" s="30">
        <v>81</v>
      </c>
      <c r="I26" s="37" t="s">
        <v>65</v>
      </c>
      <c r="J26" s="30">
        <v>56</v>
      </c>
      <c r="K26" s="37" t="s">
        <v>64</v>
      </c>
      <c r="L26" s="30">
        <v>59</v>
      </c>
      <c r="M26" s="37" t="s">
        <v>64</v>
      </c>
      <c r="N26" s="30">
        <v>76</v>
      </c>
      <c r="O26" s="37" t="s">
        <v>65</v>
      </c>
      <c r="P26" s="52">
        <v>78</v>
      </c>
      <c r="Q26" s="53" t="str">
        <f t="shared" si="3"/>
        <v>جيد جدا</v>
      </c>
      <c r="R26" s="30">
        <v>50</v>
      </c>
      <c r="S26" s="37" t="s">
        <v>64</v>
      </c>
      <c r="T26" s="31">
        <v>50</v>
      </c>
      <c r="U26" s="38" t="s">
        <v>64</v>
      </c>
      <c r="V26" s="30">
        <v>50</v>
      </c>
      <c r="W26" s="37" t="s">
        <v>64</v>
      </c>
      <c r="X26" s="30">
        <v>55</v>
      </c>
      <c r="Y26" s="37" t="s">
        <v>64</v>
      </c>
      <c r="Z26" s="30">
        <v>54</v>
      </c>
      <c r="AA26" s="37" t="s">
        <v>64</v>
      </c>
      <c r="AB26" s="30">
        <v>66</v>
      </c>
      <c r="AC26" s="37" t="s">
        <v>71</v>
      </c>
      <c r="AD26" s="58">
        <f t="shared" si="4"/>
        <v>727</v>
      </c>
      <c r="AE26" s="58">
        <v>677</v>
      </c>
      <c r="AF26" s="58">
        <f t="shared" si="5"/>
        <v>1404</v>
      </c>
      <c r="AG26" s="60">
        <f t="shared" si="6"/>
        <v>58.5</v>
      </c>
      <c r="AH26" s="47" t="str">
        <f t="shared" si="7"/>
        <v>مقبول</v>
      </c>
      <c r="AI26" s="13"/>
      <c r="AJ26" s="65"/>
      <c r="AK26" s="65"/>
      <c r="AL26" s="65"/>
      <c r="AM26" s="66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 thickTop="1" thickBot="1" x14ac:dyDescent="0.3">
      <c r="A27" s="1"/>
      <c r="B27" s="24">
        <v>218</v>
      </c>
      <c r="C27" s="13">
        <v>918</v>
      </c>
      <c r="D27" s="46" t="s">
        <v>61</v>
      </c>
      <c r="E27" s="29"/>
      <c r="F27" s="32" t="s">
        <v>68</v>
      </c>
      <c r="G27" s="39" t="s">
        <v>32</v>
      </c>
      <c r="H27" s="32" t="s">
        <v>68</v>
      </c>
      <c r="I27" s="39" t="s">
        <v>32</v>
      </c>
      <c r="J27" s="32" t="s">
        <v>68</v>
      </c>
      <c r="K27" s="39" t="s">
        <v>32</v>
      </c>
      <c r="L27" s="32" t="s">
        <v>68</v>
      </c>
      <c r="M27" s="39" t="s">
        <v>32</v>
      </c>
      <c r="N27" s="32" t="s">
        <v>68</v>
      </c>
      <c r="O27" s="39" t="s">
        <v>32</v>
      </c>
      <c r="P27" s="32" t="s">
        <v>68</v>
      </c>
      <c r="Q27" s="32" t="s">
        <v>32</v>
      </c>
      <c r="R27" s="32" t="s">
        <v>68</v>
      </c>
      <c r="S27" s="39" t="s">
        <v>32</v>
      </c>
      <c r="T27" s="32" t="s">
        <v>68</v>
      </c>
      <c r="U27" s="39" t="s">
        <v>32</v>
      </c>
      <c r="V27" s="32" t="s">
        <v>68</v>
      </c>
      <c r="W27" s="39" t="s">
        <v>32</v>
      </c>
      <c r="X27" s="32" t="s">
        <v>68</v>
      </c>
      <c r="Y27" s="39" t="s">
        <v>32</v>
      </c>
      <c r="Z27" s="32" t="s">
        <v>68</v>
      </c>
      <c r="AA27" s="39" t="s">
        <v>32</v>
      </c>
      <c r="AB27" s="32" t="s">
        <v>68</v>
      </c>
      <c r="AC27" s="39" t="s">
        <v>32</v>
      </c>
      <c r="AD27" s="58" t="s">
        <v>72</v>
      </c>
      <c r="AE27" s="58" t="s">
        <v>78</v>
      </c>
      <c r="AF27" s="58" t="s">
        <v>72</v>
      </c>
      <c r="AG27" s="61" t="s">
        <v>72</v>
      </c>
      <c r="AH27" s="47" t="s">
        <v>72</v>
      </c>
      <c r="AI27" s="13"/>
      <c r="AJ27" s="65"/>
      <c r="AK27" s="65"/>
      <c r="AL27" s="65">
        <v>24</v>
      </c>
      <c r="AM27" s="71" t="s">
        <v>77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 thickTop="1" thickBot="1" x14ac:dyDescent="0.3">
      <c r="A28" s="1"/>
      <c r="B28" s="24">
        <v>219</v>
      </c>
      <c r="C28" s="13">
        <v>919</v>
      </c>
      <c r="D28" s="46" t="s">
        <v>62</v>
      </c>
      <c r="E28" s="29"/>
      <c r="F28" s="30">
        <v>50</v>
      </c>
      <c r="G28" s="37" t="s">
        <v>64</v>
      </c>
      <c r="H28" s="30">
        <v>50</v>
      </c>
      <c r="I28" s="37" t="s">
        <v>64</v>
      </c>
      <c r="J28" s="30">
        <v>50</v>
      </c>
      <c r="K28" s="37" t="s">
        <v>64</v>
      </c>
      <c r="L28" s="30">
        <v>50</v>
      </c>
      <c r="M28" s="37" t="s">
        <v>64</v>
      </c>
      <c r="N28" s="30">
        <v>52</v>
      </c>
      <c r="O28" s="37" t="s">
        <v>64</v>
      </c>
      <c r="P28" s="52">
        <v>51</v>
      </c>
      <c r="Q28" s="53" t="str">
        <f t="shared" si="3"/>
        <v>مقبول</v>
      </c>
      <c r="R28" s="30">
        <v>50</v>
      </c>
      <c r="S28" s="37" t="s">
        <v>64</v>
      </c>
      <c r="T28" s="30">
        <v>50</v>
      </c>
      <c r="U28" s="37" t="s">
        <v>64</v>
      </c>
      <c r="V28" s="30">
        <v>50</v>
      </c>
      <c r="W28" s="37" t="s">
        <v>64</v>
      </c>
      <c r="X28" s="30">
        <v>67</v>
      </c>
      <c r="Y28" s="37" t="s">
        <v>71</v>
      </c>
      <c r="Z28" s="30">
        <v>55</v>
      </c>
      <c r="AA28" s="37" t="s">
        <v>64</v>
      </c>
      <c r="AB28" s="30">
        <v>81</v>
      </c>
      <c r="AC28" s="37" t="s">
        <v>65</v>
      </c>
      <c r="AD28" s="58">
        <f t="shared" si="4"/>
        <v>656</v>
      </c>
      <c r="AE28" s="58" t="s">
        <v>72</v>
      </c>
      <c r="AF28" s="58" t="s">
        <v>72</v>
      </c>
      <c r="AG28" s="60" t="s">
        <v>72</v>
      </c>
      <c r="AH28" s="47" t="s">
        <v>72</v>
      </c>
      <c r="AI28" s="13"/>
      <c r="AJ28" s="70" t="s">
        <v>86</v>
      </c>
      <c r="AK28" s="65"/>
      <c r="AL28" s="65"/>
      <c r="AM28" s="66" t="s">
        <v>76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Top="1" thickBot="1" x14ac:dyDescent="0.3">
      <c r="A29" s="1"/>
      <c r="B29" s="25">
        <v>220</v>
      </c>
      <c r="C29" s="14">
        <v>920</v>
      </c>
      <c r="D29" s="48" t="s">
        <v>63</v>
      </c>
      <c r="E29" s="33"/>
      <c r="F29" s="34">
        <v>50</v>
      </c>
      <c r="G29" s="40" t="s">
        <v>64</v>
      </c>
      <c r="H29" s="34">
        <v>63</v>
      </c>
      <c r="I29" s="40" t="s">
        <v>64</v>
      </c>
      <c r="J29" s="34">
        <v>61</v>
      </c>
      <c r="K29" s="40" t="s">
        <v>64</v>
      </c>
      <c r="L29" s="34">
        <v>69</v>
      </c>
      <c r="M29" s="40" t="s">
        <v>71</v>
      </c>
      <c r="N29" s="34">
        <v>72</v>
      </c>
      <c r="O29" s="40" t="s">
        <v>71</v>
      </c>
      <c r="P29" s="54">
        <v>77</v>
      </c>
      <c r="Q29" s="55" t="str">
        <f t="shared" si="3"/>
        <v>جيد جدا</v>
      </c>
      <c r="R29" s="34">
        <v>51</v>
      </c>
      <c r="S29" s="40" t="s">
        <v>64</v>
      </c>
      <c r="T29" s="35">
        <v>50</v>
      </c>
      <c r="U29" s="41" t="s">
        <v>64</v>
      </c>
      <c r="V29" s="35">
        <v>51</v>
      </c>
      <c r="W29" s="41" t="s">
        <v>64</v>
      </c>
      <c r="X29" s="35">
        <v>58</v>
      </c>
      <c r="Y29" s="41" t="s">
        <v>64</v>
      </c>
      <c r="Z29" s="34">
        <v>57</v>
      </c>
      <c r="AA29" s="40" t="s">
        <v>64</v>
      </c>
      <c r="AB29" s="34">
        <v>70</v>
      </c>
      <c r="AC29" s="40" t="s">
        <v>71</v>
      </c>
      <c r="AD29" s="59">
        <f t="shared" si="4"/>
        <v>729</v>
      </c>
      <c r="AE29" s="59" t="s">
        <v>78</v>
      </c>
      <c r="AF29" s="59" t="s">
        <v>72</v>
      </c>
      <c r="AG29" s="62" t="s">
        <v>72</v>
      </c>
      <c r="AH29" s="49" t="s">
        <v>72</v>
      </c>
      <c r="AI29" s="14"/>
      <c r="AJ29" s="67" t="s">
        <v>87</v>
      </c>
      <c r="AK29" s="67"/>
      <c r="AL29" s="67"/>
      <c r="AM29" s="68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1" customFormat="1" ht="60" customHeight="1" thickTop="1" x14ac:dyDescent="0.25">
      <c r="C30" s="76" t="s">
        <v>21</v>
      </c>
      <c r="D30" s="76"/>
      <c r="G30" s="8" t="s">
        <v>22</v>
      </c>
      <c r="H30" s="8"/>
      <c r="I30" s="8"/>
      <c r="J30" s="8"/>
      <c r="K30" s="8"/>
      <c r="N30" s="8"/>
      <c r="O30" s="8"/>
      <c r="P30" s="8"/>
      <c r="Q30" s="8" t="s">
        <v>23</v>
      </c>
      <c r="R30" s="8"/>
      <c r="W30" s="8"/>
      <c r="X30" s="8"/>
      <c r="Y30" s="8" t="s">
        <v>24</v>
      </c>
      <c r="Z30" s="8"/>
      <c r="AA30" s="8"/>
      <c r="AB30" s="8"/>
      <c r="AC30" s="8"/>
      <c r="AD30" s="8"/>
      <c r="AE30" s="9"/>
      <c r="AF30" s="9"/>
      <c r="AG30" s="72" t="s">
        <v>39</v>
      </c>
      <c r="AH30" s="72"/>
      <c r="AI30" s="72"/>
      <c r="AJ30" s="72"/>
      <c r="AK30" s="72"/>
      <c r="AL30" s="9"/>
      <c r="AM30" s="12"/>
    </row>
    <row r="31" spans="1:87" s="1" customFormat="1" ht="60" customHeight="1" x14ac:dyDescent="0.25">
      <c r="C31" s="77" t="s">
        <v>25</v>
      </c>
      <c r="D31" s="77"/>
      <c r="G31" s="8" t="s">
        <v>42</v>
      </c>
      <c r="H31" s="8"/>
      <c r="I31" s="8"/>
      <c r="J31" s="8"/>
      <c r="K31" s="8"/>
      <c r="L31" s="8"/>
      <c r="M31" s="8"/>
      <c r="N31" s="8"/>
      <c r="O31" s="8"/>
      <c r="P31" s="73" t="s">
        <v>69</v>
      </c>
      <c r="Q31" s="73"/>
      <c r="R31" s="73"/>
      <c r="S31" s="73"/>
      <c r="W31" s="8"/>
      <c r="X31" s="8"/>
      <c r="Y31" s="8" t="s">
        <v>41</v>
      </c>
      <c r="Z31" s="8" t="s">
        <v>26</v>
      </c>
      <c r="AA31" s="8"/>
      <c r="AB31" s="8"/>
      <c r="AC31" s="8"/>
      <c r="AD31" s="10"/>
      <c r="AE31" s="10"/>
      <c r="AF31" s="9"/>
      <c r="AG31" s="73" t="s">
        <v>40</v>
      </c>
      <c r="AH31" s="73"/>
      <c r="AI31" s="73"/>
      <c r="AJ31" s="73"/>
      <c r="AK31" s="73"/>
      <c r="AL31" s="73"/>
      <c r="AM31" s="12"/>
    </row>
    <row r="32" spans="1:87" s="1" customFormat="1" ht="6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D32" s="9"/>
      <c r="AE32" s="9"/>
      <c r="AF32" s="9"/>
      <c r="AG32" s="9"/>
      <c r="AH32" s="9"/>
      <c r="AI32" s="8" t="s">
        <v>70</v>
      </c>
      <c r="AJ32" s="8"/>
      <c r="AK32" s="8"/>
      <c r="AL32" s="8"/>
      <c r="AM32" s="12"/>
    </row>
    <row r="33" spans="3:39" ht="36" x14ac:dyDescent="0.55000000000000004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M33" s="7"/>
    </row>
    <row r="34" spans="3:39" ht="36" x14ac:dyDescent="0.55000000000000004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M34" s="7"/>
    </row>
  </sheetData>
  <mergeCells count="45">
    <mergeCell ref="T7:U7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V7:W7"/>
    <mergeCell ref="X7:Y7"/>
    <mergeCell ref="Z7:AA7"/>
    <mergeCell ref="AB7:AC7"/>
    <mergeCell ref="AM7:AM9"/>
    <mergeCell ref="AC8:AC9"/>
    <mergeCell ref="AH7:AH9"/>
    <mergeCell ref="AI7:AI9"/>
    <mergeCell ref="AJ7:AK8"/>
    <mergeCell ref="AL7:AL9"/>
    <mergeCell ref="W8:W9"/>
    <mergeCell ref="Y8:Y9"/>
    <mergeCell ref="AA8:AA9"/>
    <mergeCell ref="G8:G9"/>
    <mergeCell ref="I8:I9"/>
    <mergeCell ref="K8:K9"/>
    <mergeCell ref="M8:M9"/>
    <mergeCell ref="O8:O9"/>
    <mergeCell ref="C30:D30"/>
    <mergeCell ref="C31:D31"/>
    <mergeCell ref="Q8:Q9"/>
    <mergeCell ref="S8:S9"/>
    <mergeCell ref="U8:U9"/>
    <mergeCell ref="P31:S31"/>
    <mergeCell ref="AG30:AK30"/>
    <mergeCell ref="AG31:AL31"/>
    <mergeCell ref="AD7:AD8"/>
    <mergeCell ref="AE7:AE8"/>
    <mergeCell ref="AF7:AF8"/>
    <mergeCell ref="AG7:AG8"/>
  </mergeCells>
  <printOptions horizontalCentered="1" verticalCentered="1"/>
  <pageMargins left="0" right="0.29527559055118113" top="0" bottom="0" header="0" footer="0"/>
  <pageSetup paperSize="9" scale="2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2016-07-17T06:09:59Z</cp:lastPrinted>
  <dcterms:created xsi:type="dcterms:W3CDTF">2015-05-23T22:52:00Z</dcterms:created>
  <dcterms:modified xsi:type="dcterms:W3CDTF">2016-07-17T06:10:22Z</dcterms:modified>
</cp:coreProperties>
</file>